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defaultThemeVersion="124226"/>
  <bookViews>
    <workbookView xWindow="120" yWindow="2955" windowWidth="15195" windowHeight="4215" tabRatio="508" firstSheet="41" activeTab="41"/>
  </bookViews>
  <sheets>
    <sheet name="11.i 14.02.15" sheetId="7" r:id="rId1"/>
    <sheet name="18. i 21.02.15" sheetId="6" r:id="rId2"/>
    <sheet name="25.i 28.02.15" sheetId="1" r:id="rId3"/>
    <sheet name="04. i 07.03.15" sheetId="5" r:id="rId4"/>
    <sheet name="11. i 14.03.15" sheetId="9" r:id="rId5"/>
    <sheet name="18. i 21.03.15" sheetId="10" r:id="rId6"/>
    <sheet name="25. i 28.03.15" sheetId="11" r:id="rId7"/>
    <sheet name="01. i 04. 04.15" sheetId="12" r:id="rId8"/>
    <sheet name="08. i 11.04.15" sheetId="13" r:id="rId9"/>
    <sheet name="15. i 18.04.15" sheetId="14" r:id="rId10"/>
    <sheet name="22. i 25.04.15" sheetId="15" r:id="rId11"/>
    <sheet name="29.04 i 02.05. 15." sheetId="16" r:id="rId12"/>
    <sheet name="06. i 09. 05. 15." sheetId="17" r:id="rId13"/>
    <sheet name="13. i 16. 05.15." sheetId="18" r:id="rId14"/>
    <sheet name="20. i 23.05. 15." sheetId="19" r:id="rId15"/>
    <sheet name="27. i 30. 05. 2015." sheetId="20" r:id="rId16"/>
    <sheet name="03. i 06. 06. 2015." sheetId="21" r:id="rId17"/>
    <sheet name="10. i 13. 06. 15" sheetId="22" r:id="rId18"/>
    <sheet name="17. i 20.06. 15" sheetId="23" r:id="rId19"/>
    <sheet name="24. i 27. 06.15." sheetId="27" r:id="rId20"/>
    <sheet name="01. i 04. 07. 15." sheetId="28" r:id="rId21"/>
    <sheet name="08. i 11. 07.15" sheetId="32" r:id="rId22"/>
    <sheet name="15. i 18.07. 15." sheetId="33" r:id="rId23"/>
    <sheet name="22. i 25. 07. 2015." sheetId="34" r:id="rId24"/>
    <sheet name="29. 07. i 01. 08. 15" sheetId="35" r:id="rId25"/>
    <sheet name="3.-8. 8. 2015." sheetId="46" r:id="rId26"/>
    <sheet name="12.-15. 8. 2015." sheetId="45" r:id="rId27"/>
    <sheet name="19.-22. 8. 2015." sheetId="44" r:id="rId28"/>
    <sheet name="26.-29. 8. 2015." sheetId="43" r:id="rId29"/>
    <sheet name="02.-05. 9. 2015." sheetId="42" r:id="rId30"/>
    <sheet name="09.09.-12. 09. 2015." sheetId="41" r:id="rId31"/>
    <sheet name="16.09.-19. 09. 2015." sheetId="40" r:id="rId32"/>
    <sheet name="23.09.-26. 09. 2015." sheetId="39" r:id="rId33"/>
    <sheet name="30.09. - 03.10." sheetId="37" r:id="rId34"/>
    <sheet name="07.10. - 10.10. 2015." sheetId="36" r:id="rId35"/>
    <sheet name="14.10. - 17.10." sheetId="47" r:id="rId36"/>
    <sheet name="21.10. - 24.10." sheetId="48" r:id="rId37"/>
    <sheet name="28.10. - 31.11." sheetId="49" r:id="rId38"/>
    <sheet name="04.11. - 07.11." sheetId="50" r:id="rId39"/>
    <sheet name="11.11. - 14.11." sheetId="51" r:id="rId40"/>
    <sheet name="18.11. - 21.11." sheetId="52" r:id="rId41"/>
    <sheet name="25.11. - 28.11." sheetId="53" r:id="rId42"/>
    <sheet name="Tablica 2 (ukupno po tjednima)" sheetId="2" r:id="rId43"/>
    <sheet name="Tablica 3 (po učinku)" sheetId="3" r:id="rId44"/>
  </sheets>
  <externalReferences>
    <externalReference r:id="rId45"/>
  </externalReferences>
  <definedNames>
    <definedName name="_xlnm._FilterDatabase" localSheetId="43" hidden="1">'Tablica 3 (po učinku)'!$AU$2:$AU$34</definedName>
    <definedName name="_xlnm.Print_Area" localSheetId="0">'11.i 14.02.15'!$A$1:$H$39</definedName>
    <definedName name="_xlnm.Print_Area" localSheetId="19">'24. i 27. 06.15.'!$A$1:$E$40</definedName>
    <definedName name="_xlnm.Print_Area" localSheetId="41">'25.11. - 28.11.'!$A$1:$E$36</definedName>
    <definedName name="_xlnm.Print_Area" localSheetId="43">'Tablica 3 (po učinku)'!#REF!</definedName>
  </definedNames>
  <calcPr calcId="144525"/>
</workbook>
</file>

<file path=xl/calcChain.xml><?xml version="1.0" encoding="utf-8"?>
<calcChain xmlns="http://schemas.openxmlformats.org/spreadsheetml/2006/main">
  <c r="AR35" i="3" l="1"/>
  <c r="AS34" i="3"/>
  <c r="AS3" i="3"/>
  <c r="AS4" i="3"/>
  <c r="AS5" i="3"/>
  <c r="AS6" i="3"/>
  <c r="AS7" i="3"/>
  <c r="AS8" i="3"/>
  <c r="AS9" i="3"/>
  <c r="AS10" i="3"/>
  <c r="AS11" i="3"/>
  <c r="AS12" i="3"/>
  <c r="AS13" i="3"/>
  <c r="AS14" i="3"/>
  <c r="AS16" i="3"/>
  <c r="AS15" i="3"/>
  <c r="AS18" i="3"/>
  <c r="AS17" i="3"/>
  <c r="AS19" i="3"/>
  <c r="AS21" i="3"/>
  <c r="AS20" i="3"/>
  <c r="AS23" i="3"/>
  <c r="AS22" i="3"/>
  <c r="AS24" i="3"/>
  <c r="AS25" i="3"/>
  <c r="AS26" i="3"/>
  <c r="AS27" i="3"/>
  <c r="AS28" i="3"/>
  <c r="AS30" i="3"/>
  <c r="AS29" i="3"/>
  <c r="AS31" i="3"/>
  <c r="AS32" i="3"/>
  <c r="AS33" i="3"/>
  <c r="AS2" i="3"/>
  <c r="AR35" i="2"/>
  <c r="E34" i="53"/>
  <c r="E33" i="53"/>
  <c r="E32" i="53"/>
  <c r="E31" i="53"/>
  <c r="E30" i="53"/>
  <c r="E29" i="53"/>
  <c r="E28" i="53"/>
  <c r="E27" i="53"/>
  <c r="E26" i="53"/>
  <c r="E25" i="53"/>
  <c r="E24" i="53"/>
  <c r="E23" i="53"/>
  <c r="E22" i="53"/>
  <c r="E21" i="53"/>
  <c r="E20" i="53"/>
  <c r="E19" i="53"/>
  <c r="E18" i="53"/>
  <c r="E17" i="53"/>
  <c r="E16" i="53"/>
  <c r="E15" i="53"/>
  <c r="E14" i="53"/>
  <c r="E13" i="53"/>
  <c r="E12" i="53"/>
  <c r="E11" i="53"/>
  <c r="E10" i="53"/>
  <c r="E9" i="53"/>
  <c r="E8" i="53"/>
  <c r="E7" i="53"/>
  <c r="E6" i="53"/>
  <c r="E5" i="53"/>
  <c r="E4" i="53"/>
  <c r="E3" i="53"/>
  <c r="E2" i="53"/>
  <c r="E35" i="53" s="1"/>
  <c r="AQ35" i="3" l="1"/>
  <c r="AQ35" i="2"/>
  <c r="E34" i="52"/>
  <c r="E33" i="52"/>
  <c r="E32" i="52"/>
  <c r="E31" i="52"/>
  <c r="E30" i="52"/>
  <c r="E29" i="52"/>
  <c r="E28" i="52"/>
  <c r="E27" i="52"/>
  <c r="E26" i="52"/>
  <c r="E25" i="52"/>
  <c r="E24" i="52"/>
  <c r="E23" i="52"/>
  <c r="E22" i="52"/>
  <c r="E21" i="52"/>
  <c r="E20" i="52"/>
  <c r="E19" i="52"/>
  <c r="E18" i="52"/>
  <c r="E17" i="52"/>
  <c r="E16" i="52"/>
  <c r="E15" i="52"/>
  <c r="E14" i="52"/>
  <c r="E13" i="52"/>
  <c r="E12" i="52"/>
  <c r="E11" i="52"/>
  <c r="E10" i="52"/>
  <c r="E9" i="52"/>
  <c r="E8" i="52"/>
  <c r="E7" i="52"/>
  <c r="E6" i="52"/>
  <c r="E5" i="52"/>
  <c r="E4" i="52"/>
  <c r="E3" i="52"/>
  <c r="E2" i="52"/>
  <c r="E35" i="52" s="1"/>
  <c r="E2" i="51" l="1"/>
  <c r="AP35" i="3" l="1"/>
  <c r="AP35" i="2"/>
  <c r="E34" i="51"/>
  <c r="E33" i="51"/>
  <c r="E32" i="51"/>
  <c r="E31" i="51"/>
  <c r="E30" i="51"/>
  <c r="E29" i="51"/>
  <c r="E28" i="51"/>
  <c r="E27" i="51"/>
  <c r="E26" i="51"/>
  <c r="E25" i="51"/>
  <c r="E24" i="51"/>
  <c r="E23" i="51"/>
  <c r="E22" i="51"/>
  <c r="E21" i="51"/>
  <c r="E20" i="51"/>
  <c r="E19" i="51"/>
  <c r="E18" i="51"/>
  <c r="E17" i="51"/>
  <c r="E16" i="51"/>
  <c r="E15" i="51"/>
  <c r="E14" i="51"/>
  <c r="E13" i="51"/>
  <c r="E12" i="51"/>
  <c r="E11" i="51"/>
  <c r="E10" i="51"/>
  <c r="E9" i="51"/>
  <c r="E8" i="51"/>
  <c r="E7" i="51"/>
  <c r="E6" i="51"/>
  <c r="E5" i="51"/>
  <c r="E4" i="51"/>
  <c r="E3" i="51"/>
  <c r="E35" i="51"/>
  <c r="AO35" i="3" l="1"/>
  <c r="AO35" i="2"/>
  <c r="E34" i="50"/>
  <c r="E33" i="50"/>
  <c r="E32" i="50"/>
  <c r="E31" i="50"/>
  <c r="E30" i="50"/>
  <c r="E29" i="50"/>
  <c r="E28" i="50"/>
  <c r="E27" i="50"/>
  <c r="E26" i="50"/>
  <c r="E25" i="50"/>
  <c r="E24" i="50"/>
  <c r="E23" i="50"/>
  <c r="E22" i="50"/>
  <c r="E21" i="50"/>
  <c r="E20" i="50"/>
  <c r="E19" i="50"/>
  <c r="E18" i="50"/>
  <c r="E17" i="50"/>
  <c r="E16" i="50"/>
  <c r="E15" i="50"/>
  <c r="E14" i="50"/>
  <c r="E13" i="50"/>
  <c r="E12" i="50"/>
  <c r="E11" i="50"/>
  <c r="E10" i="50"/>
  <c r="E9" i="50"/>
  <c r="E8" i="50"/>
  <c r="E7" i="50"/>
  <c r="E6" i="50"/>
  <c r="E5" i="50"/>
  <c r="E4" i="50"/>
  <c r="E3" i="50"/>
  <c r="E2" i="50"/>
  <c r="E35" i="50" s="1"/>
  <c r="AN35" i="3" l="1"/>
  <c r="AN35" i="2"/>
  <c r="E34" i="49"/>
  <c r="E33" i="49"/>
  <c r="E32" i="49"/>
  <c r="E31" i="49"/>
  <c r="E30" i="49"/>
  <c r="E29" i="49"/>
  <c r="E28" i="49"/>
  <c r="E27" i="49"/>
  <c r="E26" i="49"/>
  <c r="E25" i="49"/>
  <c r="E24" i="49"/>
  <c r="E23" i="49"/>
  <c r="E22" i="49"/>
  <c r="E21" i="49"/>
  <c r="E20" i="49"/>
  <c r="E19" i="49"/>
  <c r="E18" i="49"/>
  <c r="E17" i="49"/>
  <c r="E16" i="49"/>
  <c r="E15" i="49"/>
  <c r="E14" i="49"/>
  <c r="E13" i="49"/>
  <c r="E12" i="49"/>
  <c r="E11" i="49"/>
  <c r="E10" i="49"/>
  <c r="E9" i="49"/>
  <c r="E8" i="49"/>
  <c r="E7" i="49"/>
  <c r="E6" i="49"/>
  <c r="E5" i="49"/>
  <c r="E4" i="49"/>
  <c r="E3" i="49"/>
  <c r="E2" i="49"/>
  <c r="E35" i="49" s="1"/>
  <c r="AM35" i="3" l="1"/>
  <c r="AM35" i="2"/>
  <c r="E34" i="48"/>
  <c r="E33" i="48"/>
  <c r="E32" i="48"/>
  <c r="E31" i="48"/>
  <c r="E30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E9" i="48"/>
  <c r="E8" i="48"/>
  <c r="E7" i="48"/>
  <c r="E6" i="48"/>
  <c r="E5" i="48"/>
  <c r="E4" i="48"/>
  <c r="E3" i="48"/>
  <c r="E2" i="48"/>
  <c r="E35" i="48" s="1"/>
  <c r="AL35" i="3" l="1"/>
  <c r="AL35" i="2"/>
  <c r="E34" i="47"/>
  <c r="E33" i="47"/>
  <c r="E32" i="47"/>
  <c r="E31" i="47"/>
  <c r="E30" i="47"/>
  <c r="E29" i="47"/>
  <c r="E28" i="47"/>
  <c r="E27" i="47"/>
  <c r="E26" i="47"/>
  <c r="E25" i="47"/>
  <c r="E24" i="47"/>
  <c r="E23" i="47"/>
  <c r="E22" i="47"/>
  <c r="E21" i="47"/>
  <c r="E20" i="47"/>
  <c r="E19" i="47"/>
  <c r="E18" i="47"/>
  <c r="E17" i="47"/>
  <c r="E16" i="47"/>
  <c r="E15" i="47"/>
  <c r="E14" i="47"/>
  <c r="E13" i="47"/>
  <c r="E12" i="47"/>
  <c r="E11" i="47"/>
  <c r="E10" i="47"/>
  <c r="E9" i="47"/>
  <c r="E8" i="47"/>
  <c r="E7" i="47"/>
  <c r="E6" i="47"/>
  <c r="E5" i="47"/>
  <c r="E4" i="47"/>
  <c r="E3" i="47"/>
  <c r="E2" i="47"/>
  <c r="E35" i="47" s="1"/>
  <c r="E2" i="46" l="1"/>
  <c r="E3" i="46"/>
  <c r="E4" i="46"/>
  <c r="E5" i="46"/>
  <c r="E6" i="46"/>
  <c r="E8" i="46"/>
  <c r="E9" i="46"/>
  <c r="E10" i="46"/>
  <c r="E11" i="46"/>
  <c r="E12" i="46"/>
  <c r="E13" i="46"/>
  <c r="E14" i="46"/>
  <c r="E15" i="46"/>
  <c r="E16" i="46"/>
  <c r="E17" i="46"/>
  <c r="E18" i="46"/>
  <c r="E19" i="46"/>
  <c r="E20" i="46"/>
  <c r="E21" i="46"/>
  <c r="E22" i="46"/>
  <c r="E23" i="46"/>
  <c r="E24" i="46"/>
  <c r="E25" i="46"/>
  <c r="E26" i="46"/>
  <c r="E27" i="46"/>
  <c r="E28" i="46"/>
  <c r="E29" i="46"/>
  <c r="E30" i="46"/>
  <c r="E31" i="46"/>
  <c r="E32" i="46"/>
  <c r="E33" i="46"/>
  <c r="E35" i="46"/>
  <c r="E35" i="45" l="1"/>
  <c r="E18" i="44" l="1"/>
  <c r="E27" i="44"/>
  <c r="E35" i="44"/>
  <c r="E21" i="43" l="1"/>
  <c r="E26" i="43"/>
  <c r="E35" i="43"/>
  <c r="E13" i="42" l="1"/>
  <c r="E26" i="42"/>
  <c r="E27" i="42"/>
  <c r="E35" i="42"/>
  <c r="E4" i="41" l="1"/>
  <c r="C5" i="41"/>
  <c r="E7" i="41"/>
  <c r="E13" i="41"/>
  <c r="E14" i="41"/>
  <c r="E21" i="41"/>
  <c r="E26" i="41"/>
  <c r="E32" i="41"/>
  <c r="E35" i="41"/>
  <c r="E2" i="40" l="1"/>
  <c r="E3" i="40"/>
  <c r="E4" i="40"/>
  <c r="E5" i="40"/>
  <c r="E6" i="40"/>
  <c r="E7" i="40"/>
  <c r="E8" i="40"/>
  <c r="E9" i="40"/>
  <c r="E10" i="40"/>
  <c r="E11" i="40"/>
  <c r="E12" i="40"/>
  <c r="E13" i="40"/>
  <c r="E14" i="40"/>
  <c r="E15" i="40"/>
  <c r="E16" i="40"/>
  <c r="E17" i="40"/>
  <c r="E18" i="40"/>
  <c r="E19" i="40"/>
  <c r="E20" i="40"/>
  <c r="E21" i="40"/>
  <c r="E22" i="40"/>
  <c r="E23" i="40"/>
  <c r="E24" i="40"/>
  <c r="E25" i="40"/>
  <c r="E26" i="40"/>
  <c r="E27" i="40"/>
  <c r="E28" i="40"/>
  <c r="E29" i="40"/>
  <c r="E30" i="40"/>
  <c r="E31" i="40"/>
  <c r="E32" i="40"/>
  <c r="E33" i="40"/>
  <c r="E34" i="40"/>
  <c r="E35" i="40"/>
  <c r="E2" i="39" l="1"/>
  <c r="E3" i="39"/>
  <c r="E4" i="39"/>
  <c r="E5" i="39"/>
  <c r="E6" i="39"/>
  <c r="E7" i="39"/>
  <c r="E8" i="39"/>
  <c r="E9" i="39"/>
  <c r="E10" i="39"/>
  <c r="E11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E29" i="39"/>
  <c r="E30" i="39"/>
  <c r="E31" i="39"/>
  <c r="E32" i="39"/>
  <c r="E33" i="39"/>
  <c r="E34" i="39"/>
  <c r="E35" i="39"/>
  <c r="E2" i="37" l="1"/>
  <c r="E3" i="37"/>
  <c r="E4" i="37"/>
  <c r="E5" i="37"/>
  <c r="E6" i="37"/>
  <c r="E7" i="37"/>
  <c r="E8" i="37"/>
  <c r="E9" i="37"/>
  <c r="E10" i="37"/>
  <c r="E11" i="37"/>
  <c r="E12" i="37"/>
  <c r="E13" i="37"/>
  <c r="E14" i="37"/>
  <c r="E15" i="37"/>
  <c r="E16" i="37"/>
  <c r="E17" i="37"/>
  <c r="E18" i="37"/>
  <c r="E19" i="37"/>
  <c r="E20" i="37"/>
  <c r="E21" i="37"/>
  <c r="E22" i="37"/>
  <c r="E23" i="37"/>
  <c r="E24" i="37"/>
  <c r="E25" i="37"/>
  <c r="E26" i="37"/>
  <c r="E27" i="37"/>
  <c r="E28" i="37"/>
  <c r="E29" i="37"/>
  <c r="E30" i="37"/>
  <c r="E31" i="37"/>
  <c r="E32" i="37"/>
  <c r="E33" i="37"/>
  <c r="E34" i="37"/>
  <c r="E35" i="37"/>
  <c r="AK35" i="3" l="1"/>
  <c r="AK35" i="2"/>
  <c r="AJ35" i="3" l="1"/>
  <c r="AJ35" i="2"/>
  <c r="AI35" i="2" l="1"/>
  <c r="AI35" i="3"/>
  <c r="AH35" i="3" l="1"/>
  <c r="AH35" i="2"/>
  <c r="E3" i="36"/>
  <c r="E4" i="36"/>
  <c r="E5" i="36"/>
  <c r="E6" i="36"/>
  <c r="E7" i="36"/>
  <c r="E8" i="36"/>
  <c r="E9" i="36"/>
  <c r="E10" i="36"/>
  <c r="E11" i="36"/>
  <c r="E12" i="36"/>
  <c r="E13" i="36"/>
  <c r="E14" i="36"/>
  <c r="E15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31" i="36"/>
  <c r="E32" i="36"/>
  <c r="E33" i="36"/>
  <c r="E34" i="36"/>
  <c r="E2" i="36"/>
  <c r="AB34" i="2" l="1"/>
  <c r="AS34" i="2" s="1"/>
  <c r="AB33" i="2"/>
  <c r="AS33" i="2" s="1"/>
  <c r="AB32" i="2"/>
  <c r="AS32" i="2" s="1"/>
  <c r="AB31" i="2"/>
  <c r="AS31" i="2" s="1"/>
  <c r="AB30" i="2"/>
  <c r="AS30" i="2" s="1"/>
  <c r="AB29" i="2"/>
  <c r="AS29" i="2" s="1"/>
  <c r="AB28" i="2"/>
  <c r="AS28" i="2" s="1"/>
  <c r="AB27" i="2"/>
  <c r="AS27" i="2" s="1"/>
  <c r="AB26" i="2"/>
  <c r="AS26" i="2" s="1"/>
  <c r="AB25" i="2"/>
  <c r="AS25" i="2" s="1"/>
  <c r="AB24" i="2"/>
  <c r="AS24" i="2" s="1"/>
  <c r="AB23" i="2"/>
  <c r="AS23" i="2" s="1"/>
  <c r="AB22" i="2"/>
  <c r="AS22" i="2" s="1"/>
  <c r="AB21" i="2"/>
  <c r="AS21" i="2" s="1"/>
  <c r="AB20" i="2"/>
  <c r="AS20" i="2" s="1"/>
  <c r="AB19" i="2"/>
  <c r="AS19" i="2" s="1"/>
  <c r="AB18" i="2"/>
  <c r="AS18" i="2" s="1"/>
  <c r="AB17" i="2"/>
  <c r="AS17" i="2" s="1"/>
  <c r="AB16" i="2"/>
  <c r="AS16" i="2" s="1"/>
  <c r="AB15" i="2"/>
  <c r="AS15" i="2" s="1"/>
  <c r="AB14" i="2"/>
  <c r="AS14" i="2" s="1"/>
  <c r="AB13" i="2"/>
  <c r="AS13" i="2" s="1"/>
  <c r="AB12" i="2"/>
  <c r="AS12" i="2" s="1"/>
  <c r="AB11" i="2"/>
  <c r="AS11" i="2" s="1"/>
  <c r="AB10" i="2"/>
  <c r="AS10" i="2" s="1"/>
  <c r="AB9" i="2"/>
  <c r="AS9" i="2" s="1"/>
  <c r="AB8" i="2"/>
  <c r="AS8" i="2" s="1"/>
  <c r="AB7" i="2"/>
  <c r="AS7" i="2" s="1"/>
  <c r="AB6" i="2"/>
  <c r="AS6" i="2" s="1"/>
  <c r="AB5" i="2"/>
  <c r="AS5" i="2" s="1"/>
  <c r="AB4" i="2"/>
  <c r="AS4" i="2" s="1"/>
  <c r="AB3" i="2"/>
  <c r="AS3" i="2" s="1"/>
  <c r="AB2" i="2"/>
  <c r="AS2" i="2" s="1"/>
  <c r="AB35" i="2" l="1"/>
  <c r="AS35" i="2" s="1"/>
  <c r="AD35" i="2"/>
  <c r="AE35" i="2"/>
  <c r="AF35" i="2"/>
  <c r="AG35" i="2"/>
  <c r="AC35" i="2"/>
  <c r="AD35" i="3"/>
  <c r="AE35" i="3"/>
  <c r="AF35" i="3"/>
  <c r="AG35" i="3"/>
  <c r="AC35" i="3"/>
  <c r="AB35" i="3" l="1"/>
  <c r="E35" i="36" l="1"/>
  <c r="E22" i="35"/>
  <c r="AA35" i="2" l="1"/>
  <c r="AA35" i="3" l="1"/>
  <c r="E2" i="35" l="1"/>
  <c r="D35" i="35" l="1"/>
  <c r="C35" i="35"/>
  <c r="E3" i="35"/>
  <c r="E4" i="35"/>
  <c r="E5" i="35"/>
  <c r="E6" i="35"/>
  <c r="E8" i="35"/>
  <c r="E9" i="35"/>
  <c r="E10" i="35"/>
  <c r="E11" i="35"/>
  <c r="E12" i="35"/>
  <c r="E13" i="35"/>
  <c r="E14" i="35"/>
  <c r="E15" i="35"/>
  <c r="E16" i="35"/>
  <c r="E17" i="35"/>
  <c r="E18" i="35"/>
  <c r="E19" i="35"/>
  <c r="E20" i="35"/>
  <c r="E21" i="35"/>
  <c r="E23" i="35"/>
  <c r="E24" i="35"/>
  <c r="E25" i="35"/>
  <c r="E26" i="35"/>
  <c r="E27" i="35"/>
  <c r="E28" i="35"/>
  <c r="E29" i="35"/>
  <c r="E30" i="35"/>
  <c r="E31" i="35"/>
  <c r="E32" i="35"/>
  <c r="E33" i="35"/>
  <c r="E35" i="35" l="1"/>
  <c r="Z35" i="3"/>
  <c r="Y35" i="3"/>
  <c r="X35" i="3"/>
  <c r="W35" i="3"/>
  <c r="V35" i="3"/>
  <c r="U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AS35" i="3" s="1"/>
  <c r="Z35" i="2" l="1"/>
  <c r="C35" i="34" l="1"/>
  <c r="D35" i="34"/>
  <c r="E3" i="34" l="1"/>
  <c r="E4" i="34"/>
  <c r="E5" i="34"/>
  <c r="E6" i="34"/>
  <c r="E7" i="34"/>
  <c r="E8" i="34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2" i="34"/>
  <c r="E35" i="34" l="1"/>
  <c r="Y35" i="2" l="1"/>
  <c r="E3" i="33" l="1"/>
  <c r="E4" i="33"/>
  <c r="E5" i="33"/>
  <c r="E6" i="33"/>
  <c r="E7" i="33"/>
  <c r="E8" i="33"/>
  <c r="E9" i="33"/>
  <c r="E10" i="33"/>
  <c r="E11" i="33"/>
  <c r="E12" i="33"/>
  <c r="E13" i="33"/>
  <c r="E14" i="33"/>
  <c r="E15" i="33"/>
  <c r="E16" i="33"/>
  <c r="E17" i="33"/>
  <c r="E18" i="33"/>
  <c r="E19" i="33"/>
  <c r="E20" i="33"/>
  <c r="E21" i="33"/>
  <c r="E22" i="33"/>
  <c r="E23" i="33"/>
  <c r="E24" i="33"/>
  <c r="E25" i="33"/>
  <c r="E26" i="33"/>
  <c r="E27" i="33"/>
  <c r="E28" i="33"/>
  <c r="E29" i="33"/>
  <c r="E30" i="33"/>
  <c r="E31" i="33"/>
  <c r="E32" i="33"/>
  <c r="E33" i="33"/>
  <c r="E34" i="33"/>
  <c r="E2" i="33"/>
  <c r="D35" i="33"/>
  <c r="C35" i="33"/>
  <c r="E35" i="33" l="1"/>
  <c r="X35" i="2" l="1"/>
  <c r="D35" i="32" l="1"/>
  <c r="C35" i="32"/>
  <c r="E3" i="32" l="1"/>
  <c r="E4" i="32"/>
  <c r="E5" i="32"/>
  <c r="E6" i="32"/>
  <c r="E7" i="32"/>
  <c r="E8" i="32"/>
  <c r="E9" i="32"/>
  <c r="E10" i="32"/>
  <c r="E11" i="32"/>
  <c r="E12" i="32"/>
  <c r="E13" i="32"/>
  <c r="E14" i="32"/>
  <c r="E15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E30" i="32"/>
  <c r="E31" i="32"/>
  <c r="E32" i="32"/>
  <c r="E33" i="32"/>
  <c r="E34" i="32"/>
  <c r="E2" i="32"/>
  <c r="E35" i="32" l="1"/>
  <c r="W35" i="2" l="1"/>
  <c r="D35" i="28" l="1"/>
  <c r="C35" i="28"/>
  <c r="E3" i="28" l="1"/>
  <c r="E4" i="28"/>
  <c r="E5" i="28"/>
  <c r="E6" i="28"/>
  <c r="E7" i="28"/>
  <c r="E8" i="28"/>
  <c r="E9" i="28"/>
  <c r="E10" i="28"/>
  <c r="E11" i="28"/>
  <c r="E12" i="28"/>
  <c r="E13" i="28"/>
  <c r="E14" i="28"/>
  <c r="E15" i="28"/>
  <c r="E16" i="28"/>
  <c r="E17" i="28"/>
  <c r="E18" i="28"/>
  <c r="E19" i="28"/>
  <c r="E20" i="28"/>
  <c r="E21" i="28"/>
  <c r="E22" i="28"/>
  <c r="E23" i="28"/>
  <c r="E24" i="28"/>
  <c r="E25" i="28"/>
  <c r="E26" i="28"/>
  <c r="E27" i="28"/>
  <c r="E28" i="28"/>
  <c r="E29" i="28"/>
  <c r="E30" i="28"/>
  <c r="E31" i="28"/>
  <c r="E32" i="28"/>
  <c r="E33" i="28"/>
  <c r="E34" i="28"/>
  <c r="E2" i="28"/>
  <c r="E35" i="28" l="1"/>
  <c r="V35" i="2" l="1"/>
  <c r="D35" i="27" l="1"/>
  <c r="C35" i="27"/>
  <c r="E3" i="27"/>
  <c r="E4" i="27"/>
  <c r="E5" i="27"/>
  <c r="E6" i="27"/>
  <c r="E7" i="27"/>
  <c r="E8" i="27"/>
  <c r="E9" i="27"/>
  <c r="E10" i="27"/>
  <c r="E11" i="27"/>
  <c r="E12" i="27"/>
  <c r="E13" i="27"/>
  <c r="E14" i="27"/>
  <c r="E15" i="27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E32" i="27"/>
  <c r="E33" i="27"/>
  <c r="E34" i="27"/>
  <c r="E2" i="27"/>
  <c r="E35" i="27" l="1"/>
  <c r="U35" i="2" l="1"/>
  <c r="C3" i="23" l="1"/>
  <c r="C35" i="23" s="1"/>
  <c r="D35" i="23"/>
  <c r="E4" i="23"/>
  <c r="E5" i="23"/>
  <c r="E6" i="23"/>
  <c r="E7" i="23"/>
  <c r="E8" i="23"/>
  <c r="E9" i="23"/>
  <c r="E10" i="23"/>
  <c r="E11" i="23"/>
  <c r="E12" i="23"/>
  <c r="E13" i="23"/>
  <c r="E14" i="23"/>
  <c r="E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2" i="23"/>
  <c r="E3" i="23" l="1"/>
  <c r="E35" i="23"/>
  <c r="D35" i="22" l="1"/>
  <c r="C35" i="22"/>
  <c r="E3" i="22"/>
  <c r="E4" i="22"/>
  <c r="E5" i="22"/>
  <c r="E6" i="22"/>
  <c r="E7" i="22"/>
  <c r="E8" i="22"/>
  <c r="E9" i="22"/>
  <c r="E10" i="22"/>
  <c r="E11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2" i="22"/>
  <c r="E35" i="22" l="1"/>
  <c r="S35" i="2"/>
  <c r="R35" i="2"/>
  <c r="E35" i="21" l="1"/>
  <c r="E35" i="20" l="1"/>
  <c r="Q35" i="2" l="1"/>
  <c r="D35" i="19" l="1"/>
  <c r="C35" i="19"/>
  <c r="E3" i="19" l="1"/>
  <c r="E4" i="19"/>
  <c r="E5" i="19"/>
  <c r="E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2" i="19"/>
  <c r="E35" i="19" l="1"/>
  <c r="P35" i="2" l="1"/>
  <c r="D35" i="18" l="1"/>
  <c r="C35" i="18"/>
  <c r="E3" i="18" l="1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2" i="18"/>
  <c r="E35" i="18" l="1"/>
  <c r="O35" i="2" l="1"/>
  <c r="E26" i="17"/>
  <c r="D35" i="17" l="1"/>
  <c r="C35" i="17"/>
  <c r="E3" i="17" l="1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7" i="17"/>
  <c r="E28" i="17"/>
  <c r="E29" i="17"/>
  <c r="E30" i="17"/>
  <c r="E31" i="17"/>
  <c r="E32" i="17"/>
  <c r="E33" i="17"/>
  <c r="E34" i="17"/>
  <c r="E2" i="17"/>
  <c r="E35" i="17" l="1"/>
  <c r="N35" i="2" l="1"/>
  <c r="D35" i="16" l="1"/>
  <c r="C35" i="16"/>
  <c r="E3" i="16" l="1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2" i="16"/>
  <c r="E35" i="16" l="1"/>
  <c r="M35" i="2"/>
  <c r="D35" i="15" l="1"/>
  <c r="C35" i="15"/>
  <c r="E3" i="15" l="1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2" i="15"/>
  <c r="E35" i="15" l="1"/>
  <c r="L35" i="2"/>
  <c r="D35" i="14" l="1"/>
  <c r="C35" i="14"/>
  <c r="E34" i="14" l="1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E3" i="14"/>
  <c r="E2" i="14"/>
  <c r="E35" i="14" l="1"/>
  <c r="K35" i="2"/>
  <c r="D35" i="13" l="1"/>
  <c r="C35" i="13"/>
  <c r="E3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2" i="13"/>
  <c r="E35" i="13" l="1"/>
  <c r="J35" i="2"/>
  <c r="D35" i="12" l="1"/>
  <c r="C35" i="12"/>
  <c r="E3" i="12" l="1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2" i="12"/>
  <c r="E35" i="12" l="1"/>
  <c r="I35" i="2"/>
  <c r="D35" i="11" l="1"/>
  <c r="C35" i="11"/>
  <c r="E3" i="11" l="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2" i="11"/>
  <c r="E35" i="11" l="1"/>
  <c r="H35" i="2"/>
  <c r="E30" i="10" l="1"/>
  <c r="E2" i="10" l="1"/>
  <c r="D35" i="10"/>
  <c r="C35" i="10"/>
  <c r="E34" i="10"/>
  <c r="E33" i="10"/>
  <c r="E32" i="10"/>
  <c r="E31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E35" i="10" l="1"/>
  <c r="G35" i="2"/>
  <c r="D35" i="9" l="1"/>
  <c r="C35" i="9"/>
  <c r="E34" i="9" l="1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1" i="9"/>
  <c r="E32" i="9"/>
  <c r="E33" i="9"/>
  <c r="E35" i="9" l="1"/>
  <c r="D35" i="5" l="1"/>
  <c r="C35" i="5"/>
  <c r="F35" i="2"/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2" i="5"/>
  <c r="E5" i="6"/>
  <c r="C5" i="1"/>
  <c r="D35" i="6"/>
  <c r="C35" i="6"/>
  <c r="E33" i="6"/>
  <c r="E18" i="6"/>
  <c r="E25" i="6"/>
  <c r="E17" i="6"/>
  <c r="E27" i="6"/>
  <c r="E7" i="6"/>
  <c r="E22" i="6"/>
  <c r="E24" i="6"/>
  <c r="E4" i="6"/>
  <c r="E29" i="6"/>
  <c r="E34" i="6"/>
  <c r="E16" i="6"/>
  <c r="E12" i="6"/>
  <c r="E15" i="6"/>
  <c r="E20" i="6"/>
  <c r="E19" i="6"/>
  <c r="E32" i="6"/>
  <c r="E31" i="6"/>
  <c r="E21" i="6"/>
  <c r="E26" i="6"/>
  <c r="E23" i="6"/>
  <c r="E10" i="6"/>
  <c r="E14" i="6"/>
  <c r="E28" i="6"/>
  <c r="E8" i="6"/>
  <c r="E9" i="6"/>
  <c r="E6" i="6"/>
  <c r="E13" i="6"/>
  <c r="E11" i="6"/>
  <c r="E2" i="6"/>
  <c r="E3" i="6"/>
  <c r="E35" i="5" l="1"/>
  <c r="E35" i="6"/>
  <c r="D35" i="7"/>
  <c r="C35" i="7"/>
  <c r="E16" i="7"/>
  <c r="E4" i="7"/>
  <c r="E11" i="7"/>
  <c r="E7" i="7"/>
  <c r="E24" i="7"/>
  <c r="E13" i="7"/>
  <c r="E19" i="7"/>
  <c r="E10" i="7"/>
  <c r="E25" i="7"/>
  <c r="E14" i="7"/>
  <c r="E22" i="7"/>
  <c r="E15" i="7"/>
  <c r="E9" i="7"/>
  <c r="E6" i="7"/>
  <c r="E5" i="7"/>
  <c r="E2" i="7"/>
  <c r="E3" i="7"/>
  <c r="E35" i="7" l="1"/>
  <c r="E35" i="2" l="1"/>
  <c r="C35" i="2"/>
  <c r="D35" i="2" l="1"/>
  <c r="E34" i="1" l="1"/>
  <c r="E32" i="1"/>
  <c r="D35" i="1"/>
  <c r="C35" i="1"/>
  <c r="E31" i="1" l="1"/>
  <c r="E30" i="1"/>
  <c r="E16" i="1"/>
  <c r="E27" i="1"/>
  <c r="E22" i="1"/>
  <c r="E19" i="1"/>
  <c r="E6" i="1"/>
  <c r="E26" i="1"/>
  <c r="E21" i="1"/>
  <c r="E9" i="1"/>
  <c r="E33" i="1"/>
  <c r="E18" i="1"/>
  <c r="E15" i="1"/>
  <c r="E14" i="1"/>
  <c r="E17" i="1"/>
  <c r="E28" i="1"/>
  <c r="E20" i="1"/>
  <c r="E24" i="1"/>
  <c r="E25" i="1"/>
  <c r="E23" i="1"/>
  <c r="E12" i="1"/>
  <c r="E11" i="1"/>
  <c r="E29" i="1"/>
  <c r="E10" i="1"/>
  <c r="E8" i="1"/>
  <c r="E13" i="1"/>
  <c r="E7" i="1"/>
  <c r="E2" i="1"/>
  <c r="E4" i="1"/>
  <c r="E35" i="1" l="1"/>
</calcChain>
</file>

<file path=xl/sharedStrings.xml><?xml version="1.0" encoding="utf-8"?>
<sst xmlns="http://schemas.openxmlformats.org/spreadsheetml/2006/main" count="1893" uniqueCount="334">
  <si>
    <t>R.BR.</t>
  </si>
  <si>
    <t>NAZIV USTANOVE</t>
  </si>
  <si>
    <t xml:space="preserve">UKUPAN BROJ OBRAĐENIH PACIJENATA </t>
  </si>
  <si>
    <t>KBC Split</t>
  </si>
  <si>
    <t>KBC Rijeka</t>
  </si>
  <si>
    <t>KBC Osijek</t>
  </si>
  <si>
    <t>KBC «Sestre milosrdnice»</t>
  </si>
  <si>
    <t>KB Dubrava</t>
  </si>
  <si>
    <t>KB «Merkur»</t>
  </si>
  <si>
    <t>KB «Sveti Duh»</t>
  </si>
  <si>
    <t>Klinika za dječje bolesti Zagreb</t>
  </si>
  <si>
    <t>Klinika za ortopediju Lovran</t>
  </si>
  <si>
    <t>Klinika za infektivne bolesti «Dr. Fran Mihaljević»</t>
  </si>
  <si>
    <t>OB «Dr. Ivo Pedišić» Sisak</t>
  </si>
  <si>
    <t>OB Karlovac</t>
  </si>
  <si>
    <t>OB Ogulin</t>
  </si>
  <si>
    <t>OB Varaždin</t>
  </si>
  <si>
    <t>OB «Dr. Tomislav Bardek» Koprivnica</t>
  </si>
  <si>
    <t>OB Bjelovar</t>
  </si>
  <si>
    <t>OB Gospić</t>
  </si>
  <si>
    <t>OB Virovitica</t>
  </si>
  <si>
    <t>OŽB Požega</t>
  </si>
  <si>
    <t>OB «Dr. Josip Benčević» Slavonski Brod</t>
  </si>
  <si>
    <t>OB Zadar</t>
  </si>
  <si>
    <t>OB Našice</t>
  </si>
  <si>
    <t>OB Šibensko – kninske županije</t>
  </si>
  <si>
    <t>OB «Hrvatski ponos» Knin*</t>
  </si>
  <si>
    <t>OŽB Vinkovci</t>
  </si>
  <si>
    <t>OŽB Vukovar</t>
  </si>
  <si>
    <t>OB Pula</t>
  </si>
  <si>
    <t>OB Dubrovnik</t>
  </si>
  <si>
    <t>ŽB Čakovec</t>
  </si>
  <si>
    <t>OB Zabok i bolnica hrvatskih veterana</t>
  </si>
  <si>
    <t>NPB "Dr. Ivan Barbot" Popovača</t>
  </si>
  <si>
    <t xml:space="preserve">  SB za medicinsku rehabilitaciju Varaždinske Toplice</t>
  </si>
  <si>
    <t>UKUPNO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</si>
  <si>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25.02.2015.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</si>
  <si>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28.02.2015.</t>
    </r>
  </si>
  <si>
    <t xml:space="preserve">  KBC Zagreb*</t>
  </si>
  <si>
    <t>UKUPAN BROJ OBRAĐENIH PACIJENATA (11.02. i 14.02. 2015.)</t>
  </si>
  <si>
    <t>UKUPAN BROJ OBRAĐENIH PACIJENATA (18.02. i 21.02. 2015.)</t>
  </si>
  <si>
    <t>UKUPAN BROJ OBRAĐENIH PACIJENATA (25.02. i 28.02. 2015.)</t>
  </si>
  <si>
    <t>KBC Zagreb</t>
  </si>
  <si>
    <t>*obavještavamo vas da u Općoj bolnici "Hrvatski ponos" Knin nema listi čekanja za dijagnostičke i terapijske postupke</t>
  </si>
  <si>
    <t> tako da na sva upražnjena mjesta može se putem e-naručivanja iz drugih ustanova, ukoliko pacijent to želi, u što skorije vrijeme dobiti traženu uslugu.</t>
  </si>
  <si>
    <t>Prema naputku HZZO-a 20% radnog vremena tjedno osigurano je pacijentima korištenje usluga u popodnevnim satima.</t>
  </si>
  <si>
    <t>OB Bjelovar**</t>
  </si>
  <si>
    <t>KBC Osijek*</t>
  </si>
  <si>
    <t>* Podatci za 23., 24,. 25., 26., 27., i 28. 02. 2015.</t>
  </si>
  <si>
    <t>** Podatci za 24., 25., 26., 27., 28. 02. 2015.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</si>
  <si>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07.03.2015.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</si>
  <si>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04.03.2015.</t>
    </r>
  </si>
  <si>
    <t>UKUPAN BROJ OBRAĐENIH PACIJENATA (04.03. i 07.03. 2015.)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</si>
  <si>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11.02.2015.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</si>
  <si>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14.02.2015.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</si>
  <si>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18.02.2015.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</si>
  <si>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21.02.2015.</t>
    </r>
  </si>
  <si>
    <t xml:space="preserve">  KBC Zagreb</t>
  </si>
  <si>
    <t>OB «Hrvatski ponos» Knin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</si>
  <si>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11.03.2015.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</si>
  <si>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14.03.2015.</t>
    </r>
  </si>
  <si>
    <t>OB «Dr. Tomislav Bardek» Koprivnica*</t>
  </si>
  <si>
    <t>* za razdoblje od 09 do 14. 03. 2015.</t>
  </si>
  <si>
    <t>OB Pula*</t>
  </si>
  <si>
    <t>OŽB Vukovar*</t>
  </si>
  <si>
    <t>KB «Sveti Duh»*</t>
  </si>
  <si>
    <t>OB Dubrovnik*</t>
  </si>
  <si>
    <t>OB Bjelovar*</t>
  </si>
  <si>
    <t>UKUPAN BROJ OBRAĐENIH PACIJENATA (11.03. i 14.03. 2015.)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</si>
  <si>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18.03.2015.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</si>
  <si>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21.03.2015.</t>
    </r>
  </si>
  <si>
    <t>UKUPAN BROJ OBRAĐENIH PACIJENATA (18.03. i 21.03. 2015.)</t>
  </si>
  <si>
    <t>* za razdoblje od 16. do 21. 03. 2015.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</si>
  <si>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25.03.2015.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</si>
  <si>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28.03.2015.</t>
    </r>
  </si>
  <si>
    <t>UKUPAN BROJ OBRAĐENIH PACIJENATA (25.03. i 28.03. 2015.)</t>
  </si>
  <si>
    <t>* za razdoblje od 23. do 28. 03. 2015.</t>
  </si>
  <si>
    <t>Opća i veteranska bolnica "Hrvatski ponos" Knin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</si>
  <si>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01.04.2015.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</si>
  <si>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04.04.2015.</t>
    </r>
  </si>
  <si>
    <t>UKUPAN BROJ OBRAĐENIH PACIJENATA (01.04. i 04.04. 2015.)</t>
  </si>
  <si>
    <t>Klinika za ortopediju Lovran**</t>
  </si>
  <si>
    <t>* za razdoblje od 30.03.-05.04.15.</t>
  </si>
  <si>
    <t>KB «Sveti Duh»***</t>
  </si>
  <si>
    <t>***za razdoblje od 30.03.-03.04.15.</t>
  </si>
  <si>
    <t>** podaci se odnose na dan 31.03. i 01.04. 15</t>
  </si>
  <si>
    <t>****za razdoblje od 30.03.-04.04.15.</t>
  </si>
  <si>
    <t>OŽB Vukovar****</t>
  </si>
  <si>
    <t>OB Pula****</t>
  </si>
  <si>
    <t xml:space="preserve">  KBC Zagreb****</t>
  </si>
  <si>
    <t>KBC «Sestre milosrdnice»*****</t>
  </si>
  <si>
    <t>***** podaci se odnose na dan 30.03. i 31.03. 15</t>
  </si>
  <si>
    <t>KBC Osijek***</t>
  </si>
  <si>
    <t>OB Bjelovar****</t>
  </si>
  <si>
    <t>OB «Dr. Tomislav Bardek» Koprivnica*******</t>
  </si>
  <si>
    <t>******za razdoblje od 30.03.-05.04.15.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</si>
  <si>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08.04.2015.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</si>
  <si>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11.04.2015.</t>
    </r>
  </si>
  <si>
    <t>UKUPAN BROJ OBRAĐENIH PACIJENATA (08.04. i 11.04. 2015.)</t>
  </si>
  <si>
    <t>Klinika za ortopediju Lovran*</t>
  </si>
  <si>
    <t>* podaci se odnose na dane 07. i 08. 04. 15</t>
  </si>
  <si>
    <t>** za razdoblje od 07.-11.04.15.</t>
  </si>
  <si>
    <t>*** za razdoblje od 06.-11.04.15.</t>
  </si>
  <si>
    <t>OB «Dr. Tomislav Bardek» Koprivnica***</t>
  </si>
  <si>
    <t>KB «Sveti Duh»**</t>
  </si>
  <si>
    <t>OB Pula**</t>
  </si>
  <si>
    <t>**** za razdoblje od 07.-12.04.15.</t>
  </si>
  <si>
    <t>***** za razdoblje od 07.-10.04.15.</t>
  </si>
  <si>
    <t>KBC Osijek*****</t>
  </si>
  <si>
    <t>KB Dubrava******</t>
  </si>
  <si>
    <t xml:space="preserve">  KBC Zagreb**</t>
  </si>
  <si>
    <t>****** podaci se odnose za dane 08.i 11.04. 15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</si>
  <si>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15.04.2015.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</si>
  <si>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18.04.2015.</t>
    </r>
  </si>
  <si>
    <t>OB Ogulin*</t>
  </si>
  <si>
    <t>* podaci se odnose na dane 17. i 18. 04. 15</t>
  </si>
  <si>
    <t>OB «Dr. Josip Benčević» Slavonski Brod**</t>
  </si>
  <si>
    <t>** za razdoblje od 13.-18.04.15.</t>
  </si>
  <si>
    <t>OB Varaždin***</t>
  </si>
  <si>
    <t>*** podaci se odnose na dane 13. i 18. 04. 15</t>
  </si>
  <si>
    <t>OB «Dr. Tomislav Bardek» Koprivnica****</t>
  </si>
  <si>
    <t>**** za razdoblje od 13.-19.04.15.</t>
  </si>
  <si>
    <t>KB Dubrava*****</t>
  </si>
  <si>
    <t>***** podaci se odnose za dane 15.i 18.04. 15</t>
  </si>
  <si>
    <t>****** podaci se odnose za dane 14.i 15.04. 15</t>
  </si>
  <si>
    <t>Klinika za ortopediju Lovran******</t>
  </si>
  <si>
    <t>******* za razdoblje od 13.-17.04.15.</t>
  </si>
  <si>
    <t>UKUPAN BROJ OBRAĐENIH PACIJENATA (15.04. i 18.04. 2015.)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</si>
  <si>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22.04.2015.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</si>
  <si>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25.04.2015.</t>
    </r>
  </si>
  <si>
    <t>* podaci se odnose na dane 20. i 22. 04. 15</t>
  </si>
  <si>
    <t>** podaci se odnose na dane 21. i 22. 04. 15</t>
  </si>
  <si>
    <t>*** za razdoblje od 20.-25.04.15.</t>
  </si>
  <si>
    <t>OB Dubrovnik****</t>
  </si>
  <si>
    <t>**** podaci se odnose za dane 22., 24.i 25.04. 15</t>
  </si>
  <si>
    <t>OB «Dr. Tomislav Bardek» Koprivnica*****</t>
  </si>
  <si>
    <t>***** za razdoblje od 20.-26.04.15.</t>
  </si>
  <si>
    <t>****** podaci se odnose za dane 22. i 25. 04. 15</t>
  </si>
  <si>
    <t>KB «Sveti Duh»******</t>
  </si>
  <si>
    <t>UKUPAN BROJ OBRAĐENIH PACIJENATA (22.04. i 25.04. 2015.)</t>
  </si>
  <si>
    <t>OB Pula***</t>
  </si>
  <si>
    <t>OŽB Vukovar***</t>
  </si>
  <si>
    <t>OB Bjelovar*******</t>
  </si>
  <si>
    <t>******* podaci se odnose na razdoblje od 20.-25. 04.15 + 48 obrađenih pacijenata u razdoblju od 08.-18.04.2015.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</si>
  <si>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29.04.2015.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</si>
  <si>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02.05.2015.</t>
    </r>
  </si>
  <si>
    <t>* podaci se odnose na dane 27. i 29. 04. 15</t>
  </si>
  <si>
    <t>OŽB Vukovar**</t>
  </si>
  <si>
    <t>**  za razdoblje od 27.04.-02.05.15.</t>
  </si>
  <si>
    <t>OB Bjelovar***</t>
  </si>
  <si>
    <t>*** za razdoblje od 27.-30.04.15.</t>
  </si>
  <si>
    <t>**** nije bilo pruženih dijagnostičkih i terapijskih postupaka i obrađenih pacijenata na dane 21.04. i 02.05.2015.g.</t>
  </si>
  <si>
    <t>OB Našice****</t>
  </si>
  <si>
    <t xml:space="preserve">***** za razdoblje od 27.-30. travnja 2015. godine te od 1-3. svibnja 2015. godine. </t>
  </si>
  <si>
    <t>UKUPAN BROJ OBRAĐENIH PACIJENATA (29.04. i 02.05. 2015.)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</si>
  <si>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06.05.2015.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</si>
  <si>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09.05.2015.</t>
    </r>
  </si>
  <si>
    <t>* podaci se odnose na dane 05. i 06. 05. 15</t>
  </si>
  <si>
    <t>**  za razdoblje od 04.-09. 05.15.</t>
  </si>
  <si>
    <t>OB Virovitica**</t>
  </si>
  <si>
    <t>*** za razdoblje od 04.-10. 05.15.</t>
  </si>
  <si>
    <t>KBC Osijek****</t>
  </si>
  <si>
    <t>****  za razdoblje od 04.-08. 05.15.</t>
  </si>
  <si>
    <t>OB Bjelovar*****</t>
  </si>
  <si>
    <t>***** za razdoblje od 02.-11. 05. 2015.</t>
  </si>
  <si>
    <t>UKUPAN BROJ OBRAĐENIH PACIJENATA (06.05. i 09.05. 2015.)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</si>
  <si>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13.05.2015.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</si>
  <si>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16.05.2015.</t>
    </r>
  </si>
  <si>
    <t>* podaci se odnose na dane 13. i 16. 05. 15</t>
  </si>
  <si>
    <t>**  za razdoblje od 11.-16. 05.15.</t>
  </si>
  <si>
    <t>*** za razdoblje od 11.-17. 05.15.</t>
  </si>
  <si>
    <t>****  podaci se odnose na dane 11., 12., 13., 14., i 16. 05. 15</t>
  </si>
  <si>
    <t>KBC Osijek**</t>
  </si>
  <si>
    <t>UKUPAN BROJ OBRAĐENIH PACIJENATA (13.05. i 16.05. 2015.)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</si>
  <si>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20.05.2015.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</si>
  <si>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23.05.2015.</t>
    </r>
  </si>
  <si>
    <t>UKUPAN BROJ OBRAĐENIH PACIJENATA (20.05. i 23.05. 2015.)</t>
  </si>
  <si>
    <t>* podaci se odnose na dane 20. i 23. 05. 15</t>
  </si>
  <si>
    <t>**  za razdoblje od 20.-24.05.15.</t>
  </si>
  <si>
    <t>*** za razdoblje od 18.-23.05.15.</t>
  </si>
  <si>
    <t>OB Dubrovnik***</t>
  </si>
  <si>
    <t>*** za razdoblje od 18.-24.05.15.</t>
  </si>
  <si>
    <t>OB Virovitica***</t>
  </si>
  <si>
    <t>OB Šibensko – kninske županije****</t>
  </si>
  <si>
    <t>****Opća bolnica Šibensko-kninske županije u tjednu  od 18. do 24. 5. 2015. godine nije imala izvršenja u okviru akcije " Program plus"</t>
  </si>
  <si>
    <t xml:space="preserve">  SB za medicinsku rehabilitaciju Varaždinske Toplice****</t>
  </si>
  <si>
    <t>UKUPAN BROJ OBRAĐENIH PACIJENATA (27.05. i 30.05. 2015.)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</si>
  <si>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27.05.2015.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</si>
  <si>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30.05.2015.</t>
    </r>
  </si>
  <si>
    <t>UKUPAN BROJ OBRAĐENIH PACIJENATA (03.06. i 06.06. 2015.)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</si>
  <si>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03.06.2015.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</si>
  <si>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06.06.2015.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</si>
  <si>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10.06.2015.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</si>
  <si>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13.06.2015.</t>
    </r>
  </si>
  <si>
    <t>* podaci se odnose na dane 09. i 10. 06. 15</t>
  </si>
  <si>
    <t>UKUPAN BROJ OBRAĐENIH PACIJENATA (10.06. i 13.06. 2015.)</t>
  </si>
  <si>
    <t>**  za razdoblje od 08.-13.06.15.</t>
  </si>
  <si>
    <t>***  za razdoblje od 08.-14.06.15.</t>
  </si>
  <si>
    <t>OB Varaždin**</t>
  </si>
  <si>
    <t>KBC Split**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</si>
  <si>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17.06.2015.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</si>
  <si>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20.06.2015.</t>
    </r>
  </si>
  <si>
    <t>* podaci se odnose na dane 16. i 17. 06. 15</t>
  </si>
  <si>
    <t>**  za razdoblje od 15.-19. 06.15.( 248 obrađenih pacijenata - redovan program ) i 17.06. 15. - 70 obrađenih pacijenata</t>
  </si>
  <si>
    <t>***  za razdoblje od 15.-20.06.15.</t>
  </si>
  <si>
    <t>**** za razdoblje od 15.-21.06. 15.</t>
  </si>
  <si>
    <t>OB Ogulin*****</t>
  </si>
  <si>
    <t>UKUPAN BROJ OBRAĐENIH PACIJENATA (17.06. i 20.06. 2015.)</t>
  </si>
  <si>
    <t>****** u OB Našice u periodu od 15. do 20.06.2015. nije bilo pruženih dijagnostičkih i terapijskih postupaka, te obrađenih pacijenata na dane 17.06. i 20.06.2015.g.</t>
  </si>
  <si>
    <t>OB Našice******</t>
  </si>
  <si>
    <t xml:space="preserve">***** OB Ogulin - nemamo podataka za Program Plus u proteklom tjednu 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</si>
  <si>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24.06.2015.</t>
    </r>
  </si>
  <si>
    <t>* podaci se odnose na dane 23. i 24. 06. 15</t>
  </si>
  <si>
    <t>**  za razdoblje od 23.-27. 06.15.</t>
  </si>
  <si>
    <t>***  podaci se odnose na dane 23. i 27. 06. 15</t>
  </si>
  <si>
    <t>OB Našice***</t>
  </si>
  <si>
    <t>**** za razdoblje od 22.-28.06. 15.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</si>
  <si>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27.06.2015.</t>
    </r>
  </si>
  <si>
    <t>*****NE PROVODE VIŠE PROGRAM PLUS</t>
  </si>
  <si>
    <t>KBC Split*****</t>
  </si>
  <si>
    <t>KBC «Sestre milosrdnice»******</t>
  </si>
  <si>
    <t>UKUPAN BROJ OBRAĐENIH PACIJENATA (24.06. i 27.06. 2015.)</t>
  </si>
  <si>
    <t>******izvješćujemo vas da u razdoblju od 23. – 29. lipnja 2015. godine nisu obavljane pretrage u sklopu „Programa plus“.</t>
  </si>
  <si>
    <t>OB Gospić******</t>
  </si>
  <si>
    <t>OB Ogulin******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</si>
  <si>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01.07.2015.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</si>
  <si>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04.07.2015.</t>
    </r>
  </si>
  <si>
    <t>* podaci se odnose na dane 29. i 30. 06. 15</t>
  </si>
  <si>
    <t>**  za razdoblje od 20.-30. 06. 2015.</t>
  </si>
  <si>
    <t>OB Ogulin***</t>
  </si>
  <si>
    <t>***  podaci se odnose na dan 06. 07. 2015.</t>
  </si>
  <si>
    <t>**** za razdoblje od 29. 06. -04. 07. 15.</t>
  </si>
  <si>
    <t>OB Virovitica****</t>
  </si>
  <si>
    <t>UKUPAN BROJ OBRAĐENIH PACIJENATA (01. i 04. 07. 2015.)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</si>
  <si>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08.07.2015.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</si>
  <si>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11.07.2015.</t>
    </r>
  </si>
  <si>
    <t>* podaci se odnose na dane 07. i 08. 07. 15</t>
  </si>
  <si>
    <t>UKUPAN BROJ OBRAĐENIH PACIJENATA (08. i 1107. 2015.)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</si>
  <si>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15.07.2015.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</si>
  <si>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18.07.2015.</t>
    </r>
  </si>
  <si>
    <t>OŽB Vukovar i bolnica hrvatskih veterana</t>
  </si>
  <si>
    <t>UKUPAN BROJ OBRAĐENIH PACIJENATA (15. i 18. 07. 2015.)</t>
  </si>
  <si>
    <t>SB za medicinsku rehabilitaciju Varaždinske Toplice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</si>
  <si>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22.07.2015.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</si>
  <si>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25.07.2015.</t>
    </r>
  </si>
  <si>
    <t>UKUPAN BROJ OBRAĐENIH PACIJENATA (22. i 25. 07. 2015.)</t>
  </si>
  <si>
    <t>* podaci se odnose na dane 21. i 22. 07. 15</t>
  </si>
  <si>
    <t>UKUPAN BROJ OBRAĐENIH PACIJENATA (29. 07. i 01. 08. 2015.)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</si>
  <si>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29. 07. 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</si>
  <si>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01. 08. 2015.</t>
    </r>
  </si>
  <si>
    <t>UKUPAN BROJ OBRAĐENIH PACIJENATA (29. 7. i 1. 8. 2015.)</t>
  </si>
  <si>
    <t>KB Dubrava*</t>
  </si>
  <si>
    <t>* nisu dostavili podatke</t>
  </si>
  <si>
    <t>UKUPAN BROJ OBRAĐENIH PACIJENATA (do 08. 08. 2015.)</t>
  </si>
  <si>
    <t>Opća i veteranska bolnica Hrvatski ponos Knin</t>
  </si>
  <si>
    <t>UKUPAN BROJ OBRAĐENIH PACIJENATA (12.08. i 15.08.)</t>
  </si>
  <si>
    <t>UKUPAN BROJ OBRAĐENIH PACIJENATA (19.08. i 22.08.)</t>
  </si>
  <si>
    <t>UKUPAN BROJ OBRAĐENIH PACIJENATA (26.08. i 29.08.)</t>
  </si>
  <si>
    <t>UKUPAN BROJ OBRAĐENIH PACIJENATA (02.09. i 05.09.)</t>
  </si>
  <si>
    <t>UKUPAN BROJ OBRAĐENIH PACIJENATA (09.09. i 12.09.)</t>
  </si>
  <si>
    <t>UKUPAN BROJ OBRAĐENIH PACIJENATA (19.08 i 22.08.)</t>
  </si>
  <si>
    <t>UKUPAN BROJ OBRAĐENIH PACIJENATA (26.08 i 29.08.)</t>
  </si>
  <si>
    <t>UKUPAN BROJ OBRAĐENIH PACIJENATA (16.09. i 19.09)</t>
  </si>
  <si>
    <t>UKUPAN BROJ OBRAĐENIH PACIJENATA (23.09. i 26.09.)</t>
  </si>
  <si>
    <t>UKUPAN BROJ OBRAĐENIH PACIJENATA (30.09. i 03.10.)</t>
  </si>
  <si>
    <t>UKUPAN BROJ OBRAĐENIH PACIJENATA(30.09. i 03.10.)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</si>
  <si>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07. 10. 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</si>
  <si>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10. 10. 2015.</t>
    </r>
  </si>
  <si>
    <t>UKUPAN BROJ OBRAĐENIH PACIJENATA (07.10. i 10.10.)</t>
  </si>
  <si>
    <r>
      <t>OB Dubrovnik</t>
    </r>
    <r>
      <rPr>
        <sz val="14"/>
        <rFont val="Tahoma"/>
        <family val="2"/>
        <charset val="238"/>
      </rPr>
      <t>*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</si>
  <si>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03. 10. 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</si>
  <si>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30. 09. 2015.</t>
    </r>
  </si>
  <si>
    <r>
      <t>OB Šibensko – kninske županije</t>
    </r>
    <r>
      <rPr>
        <sz val="14"/>
        <rFont val="Tahoma"/>
        <family val="2"/>
        <charset val="238"/>
      </rPr>
      <t>*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</si>
  <si>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26. 09. 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</si>
  <si>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23. 09. 2015.</t>
    </r>
  </si>
  <si>
    <r>
      <t xml:space="preserve">  SB za medicinsku rehabilitaciju Varaždinske Toplice</t>
    </r>
    <r>
      <rPr>
        <sz val="14"/>
        <rFont val="Tahoma"/>
        <family val="2"/>
        <charset val="238"/>
      </rPr>
      <t>*</t>
    </r>
  </si>
  <si>
    <r>
      <t>Opća i veteranska bolnica "Hrvatski ponos" Knin</t>
    </r>
    <r>
      <rPr>
        <sz val="14"/>
        <rFont val="Tahoma"/>
        <family val="2"/>
        <charset val="238"/>
      </rPr>
      <t>*</t>
    </r>
  </si>
  <si>
    <r>
      <t>OB «Dr. Josip Benčević» Slavonski Brod</t>
    </r>
    <r>
      <rPr>
        <sz val="14"/>
        <rFont val="Tahoma"/>
        <family val="2"/>
        <charset val="238"/>
      </rPr>
      <t>*</t>
    </r>
  </si>
  <si>
    <r>
      <t>OB Gospić</t>
    </r>
    <r>
      <rPr>
        <sz val="14"/>
        <rFont val="Tahoma"/>
        <family val="2"/>
        <charset val="238"/>
      </rPr>
      <t>*</t>
    </r>
  </si>
  <si>
    <r>
      <t>Klinika za dječje bolesti Zagreb</t>
    </r>
    <r>
      <rPr>
        <sz val="14"/>
        <rFont val="Tahoma"/>
        <family val="2"/>
        <charset val="238"/>
      </rPr>
      <t>*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</si>
  <si>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19. 09. 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</si>
  <si>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16. 09. 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</si>
  <si>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12. 09. 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</si>
  <si>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09. 09. 2015.</t>
    </r>
  </si>
  <si>
    <r>
      <t xml:space="preserve">  SB za medicinsku rehabilitaciju Varaždinske Toplice</t>
    </r>
    <r>
      <rPr>
        <sz val="12"/>
        <rFont val="Tahoma"/>
        <family val="2"/>
        <charset val="238"/>
      </rPr>
      <t>*</t>
    </r>
  </si>
  <si>
    <t>OŽB Vukovar - poslali naknadno</t>
  </si>
  <si>
    <r>
      <t>OB «Dr. Josip Benčević» Slavonski Brod</t>
    </r>
    <r>
      <rPr>
        <sz val="12"/>
        <rFont val="Tahoma"/>
        <family val="2"/>
        <charset val="238"/>
      </rPr>
      <t>*</t>
    </r>
  </si>
  <si>
    <t>OB Gospić - poslali naknadno</t>
  </si>
  <si>
    <t>KB Sveti duh - poslali naknadno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</si>
  <si>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05. 09. 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</si>
  <si>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02. 09. 2015.</t>
    </r>
  </si>
  <si>
    <t>OB Slavonski brod - Poslali izvješće 02.09., nakon što je izvještaj o Programu plus za ovaj tjedan poslan pomoćniku ministra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</si>
  <si>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29. 08. 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</si>
  <si>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26. 08. 2015.</t>
    </r>
  </si>
  <si>
    <r>
      <t>Klinika za ortopediju Lovran</t>
    </r>
    <r>
      <rPr>
        <sz val="14"/>
        <rFont val="Tahoma"/>
        <family val="2"/>
        <charset val="238"/>
      </rPr>
      <t>*</t>
    </r>
  </si>
  <si>
    <r>
      <t>KB Dubrava</t>
    </r>
    <r>
      <rPr>
        <sz val="14"/>
        <rFont val="Tahoma"/>
        <family val="2"/>
        <charset val="238"/>
      </rPr>
      <t>*</t>
    </r>
  </si>
  <si>
    <r>
      <t>KBC Osijek</t>
    </r>
    <r>
      <rPr>
        <sz val="14"/>
        <rFont val="Tahoma"/>
        <family val="2"/>
        <charset val="238"/>
      </rPr>
      <t>*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</si>
  <si>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22. 08. 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</si>
  <si>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19. 08. 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</si>
  <si>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15. 08. 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</si>
  <si>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12. 08. 2015.</t>
    </r>
  </si>
  <si>
    <t>OB «Dr. Josip Benčević» Slavonski Brod*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</si>
  <si>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08. 08. 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</si>
  <si>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04. 08. 2015.</t>
    </r>
  </si>
  <si>
    <t>*nisu dostavili podatke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</si>
  <si>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14. 10. 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</si>
  <si>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17. 10. 2015.</t>
    </r>
  </si>
  <si>
    <t>UKUPAN BROJ OBRAĐENIH PACIJENATA (14.10. i 17.10)</t>
  </si>
  <si>
    <t>UKUPAN BROJ OBRAĐENIH PACIJENATA (14.10. i 17.10.)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</si>
  <si>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21. 10. 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</si>
  <si>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24. 10. 2015.</t>
    </r>
  </si>
  <si>
    <t>UKUPAN BROJ OBRAĐENIH PACIJENATA (21.10 i 24.10.)</t>
  </si>
  <si>
    <t>UKUPAN BROJ OBRAĐENIH PACIJENATA (21.10. i 24.10.)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</si>
  <si>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28. 10. 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</si>
  <si>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31. 10. 2015.</t>
    </r>
  </si>
  <si>
    <t>UKUPAN BROJ OBRAĐENIH PACIJENATA (28.10 i 31.10.)</t>
  </si>
  <si>
    <t>UKUPAN BROJ OBRAĐENIH PACIJENATA (28.10. i 31.10.)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</si>
  <si>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04. 11. 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</si>
  <si>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07. 11. 2015.</t>
    </r>
  </si>
  <si>
    <t>UKUPAN BROJ OBRAĐENIH PACIJENATA (04.11. i 07.11.)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</si>
  <si>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11. 11. 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</si>
  <si>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14. 11. 2015.</t>
    </r>
  </si>
  <si>
    <t>UKUPAN BROJ OBRAĐENIH PACIJENATA (11.11. i 14.11.)</t>
  </si>
  <si>
    <r>
      <t>KBC «Sestre milosrdnice»</t>
    </r>
    <r>
      <rPr>
        <sz val="14"/>
        <rFont val="Tahoma"/>
        <family val="2"/>
        <charset val="238"/>
      </rPr>
      <t>*</t>
    </r>
  </si>
  <si>
    <r>
      <t>OB Varaždin</t>
    </r>
    <r>
      <rPr>
        <sz val="14"/>
        <rFont val="Tahoma"/>
        <family val="2"/>
        <charset val="238"/>
      </rPr>
      <t>*</t>
    </r>
  </si>
  <si>
    <r>
      <t>OB Našice</t>
    </r>
    <r>
      <rPr>
        <sz val="14"/>
        <rFont val="Tahoma"/>
        <family val="2"/>
        <charset val="238"/>
      </rPr>
      <t>*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</si>
  <si>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18. 11. 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</si>
  <si>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21. 11. 2015.</t>
    </r>
  </si>
  <si>
    <t>UKUPAN BROJ OBRAĐENIH PACIJENATA (18.11. i 21.11.)</t>
  </si>
  <si>
    <t>OB i bolnica branitelja Domovinskog rata Ogulin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</si>
  <si>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25. 11. 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</si>
  <si>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28. 11. 2015.</t>
    </r>
  </si>
  <si>
    <t>UKUPAN BROJ OBRAĐENIH PACIJENATA (25.11. i 28.11.)</t>
  </si>
  <si>
    <t>podatke dostavili 01.12.2015.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</si>
</sst>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ahoma"/>
      <family val="2"/>
      <charset val="238"/>
    </font>
    <font>
      <sz val="11"/>
      <name val="Tahoma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0"/>
      <name val="Tahoma"/>
      <family val="2"/>
      <charset val="238"/>
    </font>
    <font>
      <b/>
      <i/>
      <sz val="11"/>
      <name val="Tahoma"/>
      <family val="2"/>
      <charset val="238"/>
    </font>
    <font>
      <sz val="10"/>
      <color rgb="FFFF0000"/>
      <name val="Tahoma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rgb="FFFF0000"/>
      <name val="Tahoma"/>
      <family val="2"/>
      <charset val="238"/>
    </font>
    <font>
      <b/>
      <sz val="11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1"/>
      <color rgb="FFFF0000"/>
      <name val="Tahoma"/>
      <family val="2"/>
      <charset val="238"/>
    </font>
    <font>
      <b/>
      <sz val="18"/>
      <color rgb="FFFF0000"/>
      <name val="Tahoma"/>
      <family val="2"/>
      <charset val="238"/>
    </font>
    <font>
      <sz val="18"/>
      <color rgb="FFFF0000"/>
      <name val="Calibri"/>
      <family val="2"/>
      <charset val="238"/>
      <scheme val="minor"/>
    </font>
    <font>
      <i/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sz val="12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sz val="11"/>
      <color theme="8" tint="-0.249977111117893"/>
      <name val="Calibri"/>
      <family val="2"/>
      <charset val="238"/>
      <scheme val="minor"/>
    </font>
    <font>
      <sz val="11"/>
      <color theme="9" tint="0.59999389629810485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BF1D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center"/>
    </xf>
    <xf numFmtId="0" fontId="1" fillId="0" borderId="4" xfId="0" applyFont="1" applyBorder="1"/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/>
    <xf numFmtId="0" fontId="7" fillId="0" borderId="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1" fillId="3" borderId="3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3" fontId="10" fillId="2" borderId="2" xfId="0" applyNumberFormat="1" applyFont="1" applyFill="1" applyBorder="1" applyAlignment="1">
      <alignment horizontal="center"/>
    </xf>
    <xf numFmtId="3" fontId="10" fillId="2" borderId="5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4" xfId="0" applyFont="1" applyBorder="1" applyAlignment="1">
      <alignment horizontal="left" vertical="center" indent="1"/>
    </xf>
    <xf numFmtId="0" fontId="1" fillId="0" borderId="1" xfId="0" applyFont="1" applyBorder="1"/>
    <xf numFmtId="0" fontId="2" fillId="3" borderId="3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9" fillId="0" borderId="4" xfId="0" applyFont="1" applyBorder="1"/>
    <xf numFmtId="0" fontId="7" fillId="3" borderId="3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left" vertical="center" indent="1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4" fillId="0" borderId="0" xfId="0" applyFont="1"/>
    <xf numFmtId="0" fontId="9" fillId="3" borderId="3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indent="1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3" fillId="0" borderId="0" xfId="0" applyFont="1" applyFill="1" applyBorder="1"/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4" fillId="0" borderId="0" xfId="0" applyFont="1" applyFill="1" applyBorder="1"/>
    <xf numFmtId="0" fontId="15" fillId="0" borderId="0" xfId="0" applyFont="1"/>
    <xf numFmtId="0" fontId="16" fillId="0" borderId="0" xfId="0" applyFont="1"/>
    <xf numFmtId="0" fontId="17" fillId="0" borderId="3" xfId="0" applyFont="1" applyBorder="1" applyAlignment="1">
      <alignment horizontal="left" vertical="center" indent="1"/>
    </xf>
    <xf numFmtId="0" fontId="18" fillId="0" borderId="3" xfId="0" applyFont="1" applyBorder="1" applyAlignment="1">
      <alignment horizontal="center"/>
    </xf>
    <xf numFmtId="0" fontId="18" fillId="3" borderId="3" xfId="0" applyFont="1" applyFill="1" applyBorder="1" applyAlignment="1">
      <alignment horizontal="center" wrapText="1"/>
    </xf>
    <xf numFmtId="0" fontId="20" fillId="0" borderId="0" xfId="0" applyFont="1"/>
    <xf numFmtId="0" fontId="21" fillId="0" borderId="0" xfId="0" applyFont="1"/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0" fillId="0" borderId="0" xfId="0" applyFont="1"/>
    <xf numFmtId="0" fontId="19" fillId="0" borderId="1" xfId="0" applyFont="1" applyBorder="1" applyAlignment="1">
      <alignment horizontal="left" vertical="center" indent="1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0" borderId="3" xfId="0" applyFont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4" xfId="0" applyFont="1" applyBorder="1" applyAlignment="1">
      <alignment horizontal="left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3" borderId="3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0" fontId="25" fillId="2" borderId="2" xfId="0" applyFont="1" applyFill="1" applyBorder="1" applyAlignment="1">
      <alignment vertical="center"/>
    </xf>
    <xf numFmtId="0" fontId="24" fillId="2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4" fillId="3" borderId="1" xfId="0" applyFont="1" applyFill="1" applyBorder="1" applyAlignment="1">
      <alignment horizontal="center"/>
    </xf>
    <xf numFmtId="0" fontId="26" fillId="0" borderId="3" xfId="0" applyFont="1" applyBorder="1" applyAlignment="1">
      <alignment horizontal="left" vertical="center"/>
    </xf>
    <xf numFmtId="0" fontId="23" fillId="0" borderId="7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6" fillId="0" borderId="1" xfId="0" applyFont="1" applyBorder="1" applyAlignment="1">
      <alignment horizontal="left" vertical="center"/>
    </xf>
    <xf numFmtId="0" fontId="23" fillId="0" borderId="8" xfId="0" applyFont="1" applyBorder="1" applyAlignment="1">
      <alignment horizontal="center"/>
    </xf>
    <xf numFmtId="0" fontId="26" fillId="0" borderId="1" xfId="0" applyFont="1" applyBorder="1" applyAlignment="1">
      <alignment vertical="center"/>
    </xf>
    <xf numFmtId="0" fontId="26" fillId="0" borderId="4" xfId="0" applyFont="1" applyBorder="1" applyAlignment="1">
      <alignment horizontal="left"/>
    </xf>
    <xf numFmtId="0" fontId="23" fillId="0" borderId="9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3" fontId="26" fillId="2" borderId="2" xfId="0" applyNumberFormat="1" applyFont="1" applyFill="1" applyBorder="1" applyAlignment="1">
      <alignment horizontal="center"/>
    </xf>
    <xf numFmtId="3" fontId="26" fillId="2" borderId="5" xfId="0" applyNumberFormat="1" applyFont="1" applyFill="1" applyBorder="1" applyAlignment="1">
      <alignment horizontal="center"/>
    </xf>
    <xf numFmtId="3" fontId="27" fillId="4" borderId="2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indent="1"/>
    </xf>
    <xf numFmtId="3" fontId="10" fillId="5" borderId="2" xfId="0" applyNumberFormat="1" applyFont="1" applyFill="1" applyBorder="1" applyAlignment="1">
      <alignment horizontal="center"/>
    </xf>
    <xf numFmtId="0" fontId="28" fillId="0" borderId="0" xfId="0" applyFont="1"/>
    <xf numFmtId="0" fontId="23" fillId="3" borderId="10" xfId="0" applyFont="1" applyFill="1" applyBorder="1" applyAlignment="1">
      <alignment horizontal="center" wrapText="1"/>
    </xf>
    <xf numFmtId="0" fontId="26" fillId="3" borderId="1" xfId="0" applyFont="1" applyFill="1" applyBorder="1" applyAlignment="1">
      <alignment horizontal="left" vertical="center"/>
    </xf>
    <xf numFmtId="0" fontId="23" fillId="3" borderId="8" xfId="0" applyFont="1" applyFill="1" applyBorder="1" applyAlignment="1">
      <alignment horizontal="center" wrapText="1"/>
    </xf>
    <xf numFmtId="0" fontId="0" fillId="0" borderId="11" xfId="0" applyBorder="1" applyAlignment="1">
      <alignment vertical="center"/>
    </xf>
    <xf numFmtId="0" fontId="14" fillId="0" borderId="11" xfId="0" applyFont="1" applyBorder="1" applyAlignment="1"/>
    <xf numFmtId="0" fontId="14" fillId="0" borderId="0" xfId="0" applyFont="1" applyAlignment="1"/>
    <xf numFmtId="0" fontId="29" fillId="0" borderId="0" xfId="0" applyFont="1" applyFill="1" applyBorder="1" applyAlignment="1">
      <alignment horizontal="left" vertical="center" indent="1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30" fillId="0" borderId="0" xfId="0" applyFont="1" applyBorder="1" applyAlignment="1">
      <alignment vertical="top"/>
    </xf>
    <xf numFmtId="0" fontId="30" fillId="0" borderId="11" xfId="0" applyFont="1" applyBorder="1" applyAlignment="1">
      <alignment vertical="top"/>
    </xf>
    <xf numFmtId="0" fontId="33" fillId="0" borderId="0" xfId="0" applyFont="1"/>
    <xf numFmtId="0" fontId="0" fillId="0" borderId="0" xfId="0" applyFill="1"/>
    <xf numFmtId="0" fontId="34" fillId="0" borderId="0" xfId="0" applyFont="1" applyFill="1"/>
    <xf numFmtId="0" fontId="35" fillId="0" borderId="0" xfId="0" applyFont="1" applyFill="1"/>
    <xf numFmtId="0" fontId="36" fillId="0" borderId="0" xfId="0" applyFont="1" applyFill="1"/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0" fillId="0" borderId="11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2" borderId="5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6" fillId="2" borderId="6" xfId="0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EBF1D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6.%20tjedan%20PROGRAM%20PLUS%208.%208.%202015\PROGRAM%20PLUS_10_08_15_podaci_%20po%20tjednima_zavr&#353;na%20(26%20tjeda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i 14.02.15"/>
      <sheetName val="18. i 21.02.15"/>
      <sheetName val="25.i 28.02.15"/>
      <sheetName val="04. i 07.03.15"/>
      <sheetName val="11. i 14.03.15"/>
      <sheetName val="18. i 21.03.15"/>
      <sheetName val="25. i 28.03.15"/>
      <sheetName val="01. i 04. 04.15"/>
      <sheetName val="08. i 11.04.15"/>
      <sheetName val="15. i 18.04.15"/>
      <sheetName val="22. i 25.04.15"/>
      <sheetName val="29.04 i 02.05. 15."/>
      <sheetName val="06. i 09. 05. 15."/>
      <sheetName val="13. i 16. 05.15."/>
      <sheetName val="20. i 23.05. 15."/>
      <sheetName val="27. i 30. 05. 2015."/>
      <sheetName val="03. i 06. 06. 2015."/>
      <sheetName val="10. i 13. 06. 15"/>
      <sheetName val="17. i 20.06. 15"/>
      <sheetName val="24. i 27. 06.15."/>
      <sheetName val="01. i 04. 07. 15."/>
      <sheetName val="08. i 11. 07.15"/>
      <sheetName val="15. i 18.07. 15."/>
      <sheetName val="22. i 25. 07. 2015."/>
      <sheetName val="29. 07. i 01. 08. 15"/>
      <sheetName val="3.-8. 8. 2015."/>
      <sheetName val="Tablica 2 (ukupno po tjednima)"/>
      <sheetName val="Tablica 3. po učink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2">
          <cell r="E2">
            <v>127</v>
          </cell>
        </row>
        <row r="3">
          <cell r="E3">
            <v>220</v>
          </cell>
        </row>
        <row r="4">
          <cell r="E4">
            <v>14</v>
          </cell>
        </row>
        <row r="5">
          <cell r="E5">
            <v>0</v>
          </cell>
        </row>
        <row r="6">
          <cell r="E6">
            <v>32</v>
          </cell>
        </row>
        <row r="8">
          <cell r="E8">
            <v>15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44</v>
          </cell>
        </row>
        <row r="12">
          <cell r="E12">
            <v>2</v>
          </cell>
        </row>
        <row r="13">
          <cell r="E13">
            <v>136</v>
          </cell>
        </row>
        <row r="14">
          <cell r="E14">
            <v>17</v>
          </cell>
        </row>
        <row r="15">
          <cell r="E15">
            <v>0</v>
          </cell>
        </row>
        <row r="16">
          <cell r="E16">
            <v>44</v>
          </cell>
        </row>
        <row r="17">
          <cell r="E17">
            <v>94</v>
          </cell>
        </row>
        <row r="18">
          <cell r="E18">
            <v>51</v>
          </cell>
        </row>
        <row r="19">
          <cell r="E19">
            <v>62</v>
          </cell>
        </row>
        <row r="20">
          <cell r="E20">
            <v>48</v>
          </cell>
        </row>
        <row r="21">
          <cell r="E21">
            <v>16</v>
          </cell>
        </row>
        <row r="22">
          <cell r="E22">
            <v>0</v>
          </cell>
        </row>
        <row r="23">
          <cell r="E23">
            <v>19</v>
          </cell>
        </row>
        <row r="24">
          <cell r="E24">
            <v>35</v>
          </cell>
        </row>
        <row r="25">
          <cell r="E25">
            <v>0</v>
          </cell>
        </row>
        <row r="26">
          <cell r="E26">
            <v>38</v>
          </cell>
        </row>
        <row r="27">
          <cell r="E27">
            <v>38</v>
          </cell>
        </row>
        <row r="28">
          <cell r="E28">
            <v>33</v>
          </cell>
        </row>
        <row r="29">
          <cell r="E29">
            <v>208</v>
          </cell>
        </row>
        <row r="30">
          <cell r="E30">
            <v>14</v>
          </cell>
        </row>
        <row r="31">
          <cell r="E31">
            <v>0</v>
          </cell>
        </row>
        <row r="32">
          <cell r="E32">
            <v>10</v>
          </cell>
        </row>
        <row r="33">
          <cell r="E33">
            <v>0</v>
          </cell>
        </row>
        <row r="34">
          <cell r="E34">
            <v>0</v>
          </cell>
        </row>
      </sheetData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18" zoomScaleNormal="100" workbookViewId="0">
      <selection activeCell="G20" sqref="G20"/>
    </sheetView>
  </sheetViews>
  <sheetFormatPr defaultRowHeight="15" x14ac:dyDescent="0.25"/>
  <cols>
    <col min="1" max="1" width="6.140625" customWidth="1"/>
    <col min="2" max="2" width="45.28515625" customWidth="1"/>
    <col min="3" max="5" width="19.42578125" customWidth="1"/>
  </cols>
  <sheetData>
    <row r="1" spans="1:6" ht="59.25" thickBot="1" x14ac:dyDescent="0.3">
      <c r="A1" s="7" t="s">
        <v>0</v>
      </c>
      <c r="B1" s="8" t="s">
        <v>1</v>
      </c>
      <c r="C1" s="9" t="s">
        <v>53</v>
      </c>
      <c r="D1" s="9" t="s">
        <v>54</v>
      </c>
      <c r="E1" s="9" t="s">
        <v>2</v>
      </c>
    </row>
    <row r="2" spans="1:6" ht="24" customHeight="1" x14ac:dyDescent="0.3">
      <c r="A2" s="10">
        <v>1</v>
      </c>
      <c r="B2" s="4" t="s">
        <v>4</v>
      </c>
      <c r="C2" s="3">
        <v>144</v>
      </c>
      <c r="D2" s="3">
        <v>436</v>
      </c>
      <c r="E2" s="3">
        <f t="shared" ref="E2:E7" si="0">SUM(C2:D2)</f>
        <v>580</v>
      </c>
      <c r="F2" s="33"/>
    </row>
    <row r="3" spans="1:6" ht="24" customHeight="1" x14ac:dyDescent="0.3">
      <c r="A3" s="10">
        <v>2</v>
      </c>
      <c r="B3" s="1" t="s">
        <v>3</v>
      </c>
      <c r="C3" s="2">
        <v>95</v>
      </c>
      <c r="D3" s="2">
        <v>202</v>
      </c>
      <c r="E3" s="2">
        <f t="shared" si="0"/>
        <v>297</v>
      </c>
      <c r="F3" s="34"/>
    </row>
    <row r="4" spans="1:6" ht="24" customHeight="1" x14ac:dyDescent="0.3">
      <c r="A4" s="10">
        <v>3</v>
      </c>
      <c r="B4" s="1" t="s">
        <v>29</v>
      </c>
      <c r="C4" s="2">
        <v>154</v>
      </c>
      <c r="D4" s="2">
        <v>130</v>
      </c>
      <c r="E4" s="2">
        <f t="shared" si="0"/>
        <v>284</v>
      </c>
    </row>
    <row r="5" spans="1:6" ht="24" customHeight="1" x14ac:dyDescent="0.3">
      <c r="A5" s="10">
        <v>4</v>
      </c>
      <c r="B5" s="1" t="s">
        <v>5</v>
      </c>
      <c r="C5" s="2">
        <v>168</v>
      </c>
      <c r="D5" s="2">
        <v>90</v>
      </c>
      <c r="E5" s="2">
        <f t="shared" si="0"/>
        <v>258</v>
      </c>
    </row>
    <row r="6" spans="1:6" ht="24" customHeight="1" x14ac:dyDescent="0.25">
      <c r="A6" s="10">
        <v>5</v>
      </c>
      <c r="B6" s="1" t="s">
        <v>6</v>
      </c>
      <c r="C6" s="2">
        <v>137</v>
      </c>
      <c r="D6" s="2">
        <v>52</v>
      </c>
      <c r="E6" s="2">
        <f t="shared" si="0"/>
        <v>189</v>
      </c>
    </row>
    <row r="7" spans="1:6" ht="24" customHeight="1" x14ac:dyDescent="0.3">
      <c r="A7" s="10">
        <v>6</v>
      </c>
      <c r="B7" s="1" t="s">
        <v>23</v>
      </c>
      <c r="C7" s="2">
        <v>138</v>
      </c>
      <c r="D7" s="2">
        <v>50</v>
      </c>
      <c r="E7" s="2">
        <f t="shared" si="0"/>
        <v>188</v>
      </c>
    </row>
    <row r="8" spans="1:6" ht="24" customHeight="1" x14ac:dyDescent="0.25">
      <c r="A8" s="10">
        <v>7</v>
      </c>
      <c r="B8" s="1" t="s">
        <v>31</v>
      </c>
      <c r="C8" s="2">
        <v>167</v>
      </c>
      <c r="D8" s="2">
        <v>0</v>
      </c>
      <c r="E8" s="2">
        <v>167</v>
      </c>
    </row>
    <row r="9" spans="1:6" ht="24" customHeight="1" x14ac:dyDescent="0.25">
      <c r="A9" s="10">
        <v>8</v>
      </c>
      <c r="B9" s="1" t="s">
        <v>9</v>
      </c>
      <c r="C9" s="2">
        <v>108</v>
      </c>
      <c r="D9" s="2">
        <v>57</v>
      </c>
      <c r="E9" s="2">
        <f>SUM(C9:D9)</f>
        <v>165</v>
      </c>
    </row>
    <row r="10" spans="1:6" ht="24" customHeight="1" x14ac:dyDescent="0.25">
      <c r="A10" s="10">
        <v>9</v>
      </c>
      <c r="B10" s="1" t="s">
        <v>16</v>
      </c>
      <c r="C10" s="2">
        <v>75</v>
      </c>
      <c r="D10" s="2">
        <v>86</v>
      </c>
      <c r="E10" s="2">
        <f>SUM(C10:D10)</f>
        <v>161</v>
      </c>
    </row>
    <row r="11" spans="1:6" ht="24" customHeight="1" x14ac:dyDescent="0.25">
      <c r="A11" s="10">
        <v>10</v>
      </c>
      <c r="B11" s="1" t="s">
        <v>28</v>
      </c>
      <c r="C11" s="2">
        <v>106</v>
      </c>
      <c r="D11" s="2">
        <v>48</v>
      </c>
      <c r="E11" s="2">
        <f>SUM(C11:D11)</f>
        <v>154</v>
      </c>
    </row>
    <row r="12" spans="1:6" ht="24" customHeight="1" x14ac:dyDescent="0.25">
      <c r="A12" s="10">
        <v>11</v>
      </c>
      <c r="B12" s="1" t="s">
        <v>17</v>
      </c>
      <c r="C12" s="2">
        <v>131</v>
      </c>
      <c r="D12" s="2">
        <v>0</v>
      </c>
      <c r="E12" s="2">
        <v>131</v>
      </c>
    </row>
    <row r="13" spans="1:6" ht="24" customHeight="1" x14ac:dyDescent="0.25">
      <c r="A13" s="10">
        <v>12</v>
      </c>
      <c r="B13" s="1" t="s">
        <v>21</v>
      </c>
      <c r="C13" s="2">
        <v>62</v>
      </c>
      <c r="D13" s="2">
        <v>55</v>
      </c>
      <c r="E13" s="2">
        <f>SUM(C13:D13)</f>
        <v>117</v>
      </c>
    </row>
    <row r="14" spans="1:6" ht="24" customHeight="1" x14ac:dyDescent="0.3">
      <c r="A14" s="10">
        <v>13</v>
      </c>
      <c r="B14" s="1" t="s">
        <v>14</v>
      </c>
      <c r="C14" s="2">
        <v>90</v>
      </c>
      <c r="D14" s="2">
        <v>15</v>
      </c>
      <c r="E14" s="2">
        <f>SUM(C14:D14)</f>
        <v>105</v>
      </c>
    </row>
    <row r="15" spans="1:6" ht="24" customHeight="1" x14ac:dyDescent="0.3">
      <c r="A15" s="10">
        <v>14</v>
      </c>
      <c r="B15" s="1" t="s">
        <v>11</v>
      </c>
      <c r="C15" s="2">
        <v>52</v>
      </c>
      <c r="D15" s="2">
        <v>49</v>
      </c>
      <c r="E15" s="2">
        <f>SUM(C15:D15)</f>
        <v>101</v>
      </c>
    </row>
    <row r="16" spans="1:6" ht="24" customHeight="1" x14ac:dyDescent="0.25">
      <c r="A16" s="10">
        <v>15</v>
      </c>
      <c r="B16" s="1" t="s">
        <v>33</v>
      </c>
      <c r="C16" s="2">
        <v>47</v>
      </c>
      <c r="D16" s="2">
        <v>44</v>
      </c>
      <c r="E16" s="2">
        <f>SUM(C16:D16)</f>
        <v>91</v>
      </c>
    </row>
    <row r="17" spans="1:7" ht="24" customHeight="1" x14ac:dyDescent="0.3">
      <c r="A17" s="10">
        <v>16</v>
      </c>
      <c r="B17" s="1" t="s">
        <v>7</v>
      </c>
      <c r="C17" s="2">
        <v>87</v>
      </c>
      <c r="D17" s="2">
        <v>0</v>
      </c>
      <c r="E17" s="2">
        <v>87</v>
      </c>
      <c r="G17" s="35"/>
    </row>
    <row r="18" spans="1:7" ht="24" customHeight="1" x14ac:dyDescent="0.25">
      <c r="A18" s="10">
        <v>17</v>
      </c>
      <c r="B18" s="1" t="s">
        <v>8</v>
      </c>
      <c r="C18" s="2">
        <v>78</v>
      </c>
      <c r="D18" s="2">
        <v>0</v>
      </c>
      <c r="E18" s="2">
        <v>78</v>
      </c>
    </row>
    <row r="19" spans="1:7" ht="24" customHeight="1" x14ac:dyDescent="0.25">
      <c r="A19" s="10">
        <v>18</v>
      </c>
      <c r="B19" s="1" t="s">
        <v>20</v>
      </c>
      <c r="C19" s="2">
        <v>34</v>
      </c>
      <c r="D19" s="2">
        <v>41</v>
      </c>
      <c r="E19" s="2">
        <f>SUM(C19:D19)</f>
        <v>75</v>
      </c>
    </row>
    <row r="20" spans="1:7" ht="24" customHeight="1" x14ac:dyDescent="0.25">
      <c r="A20" s="10">
        <v>19</v>
      </c>
      <c r="B20" s="1" t="s">
        <v>30</v>
      </c>
      <c r="C20" s="2">
        <v>74</v>
      </c>
      <c r="D20" s="2">
        <v>0</v>
      </c>
      <c r="E20" s="2">
        <v>74</v>
      </c>
    </row>
    <row r="21" spans="1:7" ht="24" customHeight="1" x14ac:dyDescent="0.25">
      <c r="A21" s="10">
        <v>20</v>
      </c>
      <c r="B21" s="1" t="s">
        <v>10</v>
      </c>
      <c r="C21" s="2">
        <v>66</v>
      </c>
      <c r="D21" s="2">
        <v>0</v>
      </c>
      <c r="E21" s="2">
        <v>66</v>
      </c>
    </row>
    <row r="22" spans="1:7" ht="24" customHeight="1" x14ac:dyDescent="0.25">
      <c r="A22" s="10">
        <v>21</v>
      </c>
      <c r="B22" s="1" t="s">
        <v>13</v>
      </c>
      <c r="C22" s="2">
        <v>57</v>
      </c>
      <c r="D22" s="2">
        <v>6</v>
      </c>
      <c r="E22" s="2">
        <f>C22+D22</f>
        <v>63</v>
      </c>
    </row>
    <row r="23" spans="1:7" ht="24" customHeight="1" x14ac:dyDescent="0.25">
      <c r="A23" s="10">
        <v>22</v>
      </c>
      <c r="B23" s="1" t="s">
        <v>18</v>
      </c>
      <c r="C23" s="2">
        <v>61</v>
      </c>
      <c r="D23" s="2">
        <v>0</v>
      </c>
      <c r="E23" s="2">
        <v>61</v>
      </c>
    </row>
    <row r="24" spans="1:7" ht="24" customHeight="1" x14ac:dyDescent="0.25">
      <c r="A24" s="10">
        <v>23</v>
      </c>
      <c r="B24" s="1" t="s">
        <v>22</v>
      </c>
      <c r="C24" s="2">
        <v>36</v>
      </c>
      <c r="D24" s="2">
        <v>18</v>
      </c>
      <c r="E24" s="2">
        <f>SUM(C24:D24)</f>
        <v>54</v>
      </c>
    </row>
    <row r="25" spans="1:7" ht="24" customHeight="1" x14ac:dyDescent="0.25">
      <c r="A25" s="10">
        <v>24</v>
      </c>
      <c r="B25" s="1" t="s">
        <v>15</v>
      </c>
      <c r="C25" s="2">
        <v>24</v>
      </c>
      <c r="D25" s="2">
        <v>26</v>
      </c>
      <c r="E25" s="2">
        <f>SUM(C25:D25)</f>
        <v>50</v>
      </c>
    </row>
    <row r="26" spans="1:7" ht="24" customHeight="1" x14ac:dyDescent="0.25">
      <c r="A26" s="10">
        <v>25</v>
      </c>
      <c r="B26" s="1" t="s">
        <v>32</v>
      </c>
      <c r="C26" s="2">
        <v>23</v>
      </c>
      <c r="D26" s="2">
        <v>8</v>
      </c>
      <c r="E26" s="2">
        <v>31</v>
      </c>
    </row>
    <row r="27" spans="1:7" ht="24" customHeight="1" x14ac:dyDescent="0.25">
      <c r="A27" s="10">
        <v>26</v>
      </c>
      <c r="B27" s="37" t="s">
        <v>34</v>
      </c>
      <c r="C27" s="2">
        <v>20</v>
      </c>
      <c r="D27" s="2">
        <v>0</v>
      </c>
      <c r="E27" s="2">
        <v>20</v>
      </c>
    </row>
    <row r="28" spans="1:7" ht="24" customHeight="1" x14ac:dyDescent="0.25">
      <c r="A28" s="10">
        <v>27</v>
      </c>
      <c r="B28" s="1" t="s">
        <v>24</v>
      </c>
      <c r="C28" s="2">
        <v>19</v>
      </c>
      <c r="D28" s="2">
        <v>0</v>
      </c>
      <c r="E28" s="2">
        <v>19</v>
      </c>
    </row>
    <row r="29" spans="1:7" ht="24" customHeight="1" x14ac:dyDescent="0.25">
      <c r="A29" s="10">
        <v>28</v>
      </c>
      <c r="B29" s="1" t="s">
        <v>25</v>
      </c>
      <c r="C29" s="2">
        <v>19</v>
      </c>
      <c r="D29" s="2">
        <v>0</v>
      </c>
      <c r="E29" s="2">
        <v>19</v>
      </c>
    </row>
    <row r="30" spans="1:7" ht="24" customHeight="1" x14ac:dyDescent="0.25">
      <c r="A30" s="10">
        <v>29</v>
      </c>
      <c r="B30" s="1" t="s">
        <v>12</v>
      </c>
      <c r="C30" s="2">
        <v>12</v>
      </c>
      <c r="D30" s="2">
        <v>0</v>
      </c>
      <c r="E30" s="2">
        <v>12</v>
      </c>
    </row>
    <row r="31" spans="1:7" ht="24" customHeight="1" x14ac:dyDescent="0.25">
      <c r="A31" s="10">
        <v>30</v>
      </c>
      <c r="B31" s="1" t="s">
        <v>27</v>
      </c>
      <c r="C31" s="2">
        <v>10</v>
      </c>
      <c r="D31" s="2">
        <v>0</v>
      </c>
      <c r="E31" s="2">
        <v>10</v>
      </c>
    </row>
    <row r="32" spans="1:7" ht="24" customHeight="1" x14ac:dyDescent="0.25">
      <c r="A32" s="10">
        <v>31</v>
      </c>
      <c r="B32" s="1" t="s">
        <v>19</v>
      </c>
      <c r="C32" s="2">
        <v>8</v>
      </c>
      <c r="D32" s="2">
        <v>0</v>
      </c>
      <c r="E32" s="2">
        <v>8</v>
      </c>
    </row>
    <row r="33" spans="1:5" ht="24" customHeight="1" x14ac:dyDescent="0.25">
      <c r="A33" s="10">
        <v>32</v>
      </c>
      <c r="B33" s="12" t="s">
        <v>42</v>
      </c>
      <c r="C33" s="13">
        <v>0</v>
      </c>
      <c r="D33" s="13">
        <v>0</v>
      </c>
      <c r="E33" s="13">
        <v>0</v>
      </c>
    </row>
    <row r="34" spans="1:5" ht="24" customHeight="1" thickBot="1" x14ac:dyDescent="0.3">
      <c r="A34" s="10">
        <v>33</v>
      </c>
      <c r="B34" s="36" t="s">
        <v>26</v>
      </c>
      <c r="C34" s="5">
        <v>0</v>
      </c>
      <c r="D34" s="5">
        <v>0</v>
      </c>
      <c r="E34" s="5">
        <v>0</v>
      </c>
    </row>
    <row r="35" spans="1:5" ht="24" customHeight="1" thickBot="1" x14ac:dyDescent="0.3">
      <c r="A35" s="147" t="s">
        <v>35</v>
      </c>
      <c r="B35" s="148"/>
      <c r="C35" s="14">
        <f>SUM(C2:C34)</f>
        <v>2302</v>
      </c>
      <c r="D35" s="14">
        <f>SUM(D2:D34)</f>
        <v>1413</v>
      </c>
      <c r="E35" s="14">
        <f>SUM(E2:E34)</f>
        <v>3715</v>
      </c>
    </row>
    <row r="37" spans="1:5" x14ac:dyDescent="0.25">
      <c r="A37" s="16" t="s">
        <v>43</v>
      </c>
    </row>
    <row r="38" spans="1:5" x14ac:dyDescent="0.25">
      <c r="A38" s="16" t="s">
        <v>44</v>
      </c>
    </row>
    <row r="39" spans="1:5" x14ac:dyDescent="0.25">
      <c r="A39" s="16" t="s">
        <v>45</v>
      </c>
    </row>
  </sheetData>
  <sortState ref="A3:E34">
    <sortCondition descending="1" ref="E3:E34"/>
  </sortState>
  <mergeCells count="1">
    <mergeCell ref="A35:B35"/>
  </mergeCells>
  <pageMargins left="0.7" right="0.7" top="0.75" bottom="0.75" header="0.3" footer="0.3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22" zoomScaleNormal="100" workbookViewId="0">
      <selection activeCell="E18" sqref="E18"/>
    </sheetView>
  </sheetViews>
  <sheetFormatPr defaultRowHeight="15" x14ac:dyDescent="0.25"/>
  <cols>
    <col min="1" max="1" width="8.85546875" customWidth="1"/>
    <col min="2" max="2" width="45.28515625" customWidth="1"/>
    <col min="3" max="5" width="17.7109375" customWidth="1"/>
  </cols>
  <sheetData>
    <row r="1" spans="1:5" ht="110.25" customHeight="1" thickBot="1" x14ac:dyDescent="0.3">
      <c r="A1" s="7" t="s">
        <v>0</v>
      </c>
      <c r="B1" s="8" t="s">
        <v>1</v>
      </c>
      <c r="C1" s="9" t="s">
        <v>112</v>
      </c>
      <c r="D1" s="9" t="s">
        <v>113</v>
      </c>
      <c r="E1" s="9" t="s">
        <v>2</v>
      </c>
    </row>
    <row r="2" spans="1:5" s="48" customFormat="1" ht="24" customHeight="1" x14ac:dyDescent="0.3">
      <c r="A2" s="24">
        <v>1</v>
      </c>
      <c r="B2" s="49" t="s">
        <v>57</v>
      </c>
      <c r="C2" s="44">
        <v>288</v>
      </c>
      <c r="D2" s="44">
        <v>210</v>
      </c>
      <c r="E2" s="44">
        <f>C2+D2</f>
        <v>498</v>
      </c>
    </row>
    <row r="3" spans="1:5" ht="24" customHeight="1" x14ac:dyDescent="0.3">
      <c r="A3" s="27">
        <v>2</v>
      </c>
      <c r="B3" s="51" t="s">
        <v>3</v>
      </c>
      <c r="C3" s="26">
        <v>85</v>
      </c>
      <c r="D3" s="26">
        <v>54</v>
      </c>
      <c r="E3" s="44">
        <f t="shared" ref="E3:E34" si="0">C3+D3</f>
        <v>139</v>
      </c>
    </row>
    <row r="4" spans="1:5" ht="24" customHeight="1" x14ac:dyDescent="0.3">
      <c r="A4" s="27">
        <v>3</v>
      </c>
      <c r="B4" s="45" t="s">
        <v>4</v>
      </c>
      <c r="C4" s="15">
        <v>77</v>
      </c>
      <c r="D4" s="15">
        <v>401</v>
      </c>
      <c r="E4" s="44">
        <f t="shared" si="0"/>
        <v>478</v>
      </c>
    </row>
    <row r="5" spans="1:5" ht="24" customHeight="1" x14ac:dyDescent="0.3">
      <c r="A5" s="27">
        <v>4</v>
      </c>
      <c r="B5" s="45" t="s">
        <v>5</v>
      </c>
      <c r="C5" s="15">
        <v>164</v>
      </c>
      <c r="D5" s="15">
        <v>0</v>
      </c>
      <c r="E5" s="44">
        <f t="shared" si="0"/>
        <v>164</v>
      </c>
    </row>
    <row r="6" spans="1:5" ht="24" customHeight="1" x14ac:dyDescent="0.25">
      <c r="A6" s="27">
        <v>5</v>
      </c>
      <c r="B6" s="45" t="s">
        <v>6</v>
      </c>
      <c r="C6" s="15">
        <v>6</v>
      </c>
      <c r="D6" s="15">
        <v>34</v>
      </c>
      <c r="E6" s="44">
        <f t="shared" si="0"/>
        <v>40</v>
      </c>
    </row>
    <row r="7" spans="1:5" ht="24" customHeight="1" x14ac:dyDescent="0.3">
      <c r="A7" s="27">
        <v>6</v>
      </c>
      <c r="B7" s="45" t="s">
        <v>122</v>
      </c>
      <c r="C7" s="15">
        <v>343</v>
      </c>
      <c r="D7" s="15">
        <v>0</v>
      </c>
      <c r="E7" s="44">
        <f t="shared" si="0"/>
        <v>343</v>
      </c>
    </row>
    <row r="8" spans="1:5" ht="24" customHeight="1" x14ac:dyDescent="0.25">
      <c r="A8" s="27">
        <v>7</v>
      </c>
      <c r="B8" s="45" t="s">
        <v>8</v>
      </c>
      <c r="C8" s="15">
        <v>184</v>
      </c>
      <c r="D8" s="15">
        <v>64</v>
      </c>
      <c r="E8" s="44">
        <f t="shared" si="0"/>
        <v>248</v>
      </c>
    </row>
    <row r="9" spans="1:5" ht="24" customHeight="1" x14ac:dyDescent="0.25">
      <c r="A9" s="27">
        <v>8</v>
      </c>
      <c r="B9" s="45" t="s">
        <v>104</v>
      </c>
      <c r="C9" s="15">
        <v>506</v>
      </c>
      <c r="D9" s="15">
        <v>0</v>
      </c>
      <c r="E9" s="44">
        <f t="shared" si="0"/>
        <v>506</v>
      </c>
    </row>
    <row r="10" spans="1:5" s="48" customFormat="1" ht="24" customHeight="1" x14ac:dyDescent="0.25">
      <c r="A10" s="27">
        <v>9</v>
      </c>
      <c r="B10" s="45" t="s">
        <v>10</v>
      </c>
      <c r="C10" s="15">
        <v>20</v>
      </c>
      <c r="D10" s="15">
        <v>15</v>
      </c>
      <c r="E10" s="44">
        <f t="shared" si="0"/>
        <v>35</v>
      </c>
    </row>
    <row r="11" spans="1:5" ht="24" customHeight="1" x14ac:dyDescent="0.3">
      <c r="A11" s="27">
        <v>10</v>
      </c>
      <c r="B11" s="45" t="s">
        <v>125</v>
      </c>
      <c r="C11" s="15">
        <v>77</v>
      </c>
      <c r="D11" s="15">
        <v>97</v>
      </c>
      <c r="E11" s="44">
        <f t="shared" si="0"/>
        <v>174</v>
      </c>
    </row>
    <row r="12" spans="1:5" ht="24" customHeight="1" x14ac:dyDescent="0.25">
      <c r="A12" s="27">
        <v>11</v>
      </c>
      <c r="B12" s="45" t="s">
        <v>12</v>
      </c>
      <c r="C12" s="15">
        <v>6</v>
      </c>
      <c r="D12" s="15">
        <v>4</v>
      </c>
      <c r="E12" s="44">
        <f t="shared" si="0"/>
        <v>10</v>
      </c>
    </row>
    <row r="13" spans="1:5" ht="24" customHeight="1" x14ac:dyDescent="0.25">
      <c r="A13" s="27">
        <v>12</v>
      </c>
      <c r="B13" s="45" t="s">
        <v>13</v>
      </c>
      <c r="C13" s="15">
        <v>128</v>
      </c>
      <c r="D13" s="15">
        <v>61</v>
      </c>
      <c r="E13" s="44">
        <f t="shared" si="0"/>
        <v>189</v>
      </c>
    </row>
    <row r="14" spans="1:5" ht="24" customHeight="1" x14ac:dyDescent="0.3">
      <c r="A14" s="27">
        <v>13</v>
      </c>
      <c r="B14" s="45" t="s">
        <v>14</v>
      </c>
      <c r="C14" s="15">
        <v>26</v>
      </c>
      <c r="D14" s="15">
        <v>25</v>
      </c>
      <c r="E14" s="44">
        <f t="shared" si="0"/>
        <v>51</v>
      </c>
    </row>
    <row r="15" spans="1:5" ht="24" customHeight="1" x14ac:dyDescent="0.3">
      <c r="A15" s="27">
        <v>14</v>
      </c>
      <c r="B15" s="45" t="s">
        <v>114</v>
      </c>
      <c r="C15" s="15">
        <v>24</v>
      </c>
      <c r="D15" s="15">
        <v>23</v>
      </c>
      <c r="E15" s="44">
        <f t="shared" si="0"/>
        <v>47</v>
      </c>
    </row>
    <row r="16" spans="1:5" ht="24" customHeight="1" x14ac:dyDescent="0.25">
      <c r="A16" s="27">
        <v>15</v>
      </c>
      <c r="B16" s="45" t="s">
        <v>118</v>
      </c>
      <c r="C16" s="15">
        <v>9</v>
      </c>
      <c r="D16" s="15">
        <v>21</v>
      </c>
      <c r="E16" s="44">
        <f t="shared" si="0"/>
        <v>30</v>
      </c>
    </row>
    <row r="17" spans="1:5" ht="24" customHeight="1" x14ac:dyDescent="0.25">
      <c r="A17" s="27">
        <v>16</v>
      </c>
      <c r="B17" s="45" t="s">
        <v>120</v>
      </c>
      <c r="C17" s="15">
        <v>29</v>
      </c>
      <c r="D17" s="15">
        <v>0</v>
      </c>
      <c r="E17" s="44">
        <f t="shared" si="0"/>
        <v>29</v>
      </c>
    </row>
    <row r="18" spans="1:5" ht="24" customHeight="1" x14ac:dyDescent="0.3">
      <c r="A18" s="27">
        <v>17</v>
      </c>
      <c r="B18" s="45" t="s">
        <v>46</v>
      </c>
      <c r="C18" s="15">
        <v>145</v>
      </c>
      <c r="D18" s="15">
        <v>0</v>
      </c>
      <c r="E18" s="44">
        <f t="shared" si="0"/>
        <v>145</v>
      </c>
    </row>
    <row r="19" spans="1:5" ht="24" customHeight="1" x14ac:dyDescent="0.25">
      <c r="A19" s="27">
        <v>18</v>
      </c>
      <c r="B19" s="45" t="s">
        <v>19</v>
      </c>
      <c r="C19" s="15">
        <v>20</v>
      </c>
      <c r="D19" s="15">
        <v>40</v>
      </c>
      <c r="E19" s="44">
        <f t="shared" si="0"/>
        <v>60</v>
      </c>
    </row>
    <row r="20" spans="1:5" ht="24" customHeight="1" x14ac:dyDescent="0.3">
      <c r="A20" s="27">
        <v>19</v>
      </c>
      <c r="B20" s="45" t="s">
        <v>20</v>
      </c>
      <c r="C20" s="15">
        <v>31</v>
      </c>
      <c r="D20" s="15">
        <v>92</v>
      </c>
      <c r="E20" s="44">
        <f t="shared" si="0"/>
        <v>123</v>
      </c>
    </row>
    <row r="21" spans="1:5" ht="24" customHeight="1" x14ac:dyDescent="0.25">
      <c r="A21" s="27">
        <v>20</v>
      </c>
      <c r="B21" s="45" t="s">
        <v>21</v>
      </c>
      <c r="C21" s="15">
        <v>48</v>
      </c>
      <c r="D21" s="15">
        <v>24</v>
      </c>
      <c r="E21" s="44">
        <f t="shared" si="0"/>
        <v>72</v>
      </c>
    </row>
    <row r="22" spans="1:5" ht="24" customHeight="1" x14ac:dyDescent="0.25">
      <c r="A22" s="27">
        <v>21</v>
      </c>
      <c r="B22" s="45" t="s">
        <v>116</v>
      </c>
      <c r="C22" s="15">
        <v>94</v>
      </c>
      <c r="D22" s="15">
        <v>89</v>
      </c>
      <c r="E22" s="44">
        <f t="shared" si="0"/>
        <v>183</v>
      </c>
    </row>
    <row r="23" spans="1:5" ht="24" customHeight="1" x14ac:dyDescent="0.25">
      <c r="A23" s="27">
        <v>22</v>
      </c>
      <c r="B23" s="45" t="s">
        <v>23</v>
      </c>
      <c r="C23" s="15">
        <v>57</v>
      </c>
      <c r="D23" s="15">
        <v>77</v>
      </c>
      <c r="E23" s="44">
        <f t="shared" si="0"/>
        <v>134</v>
      </c>
    </row>
    <row r="24" spans="1:5" ht="24" customHeight="1" x14ac:dyDescent="0.25">
      <c r="A24" s="27">
        <v>23</v>
      </c>
      <c r="B24" s="45" t="s">
        <v>24</v>
      </c>
      <c r="C24" s="15">
        <v>0</v>
      </c>
      <c r="D24" s="15">
        <v>0</v>
      </c>
      <c r="E24" s="44">
        <f t="shared" si="0"/>
        <v>0</v>
      </c>
    </row>
    <row r="25" spans="1:5" ht="24" customHeight="1" x14ac:dyDescent="0.25">
      <c r="A25" s="27">
        <v>24</v>
      </c>
      <c r="B25" s="45" t="s">
        <v>25</v>
      </c>
      <c r="C25" s="15">
        <v>18</v>
      </c>
      <c r="D25" s="15">
        <v>0</v>
      </c>
      <c r="E25" s="44">
        <f t="shared" si="0"/>
        <v>18</v>
      </c>
    </row>
    <row r="26" spans="1:5" ht="24" customHeight="1" x14ac:dyDescent="0.25">
      <c r="A26" s="27">
        <v>25</v>
      </c>
      <c r="B26" s="45" t="s">
        <v>77</v>
      </c>
      <c r="C26" s="15">
        <v>98</v>
      </c>
      <c r="D26" s="15">
        <v>107</v>
      </c>
      <c r="E26" s="44">
        <f t="shared" si="0"/>
        <v>205</v>
      </c>
    </row>
    <row r="27" spans="1:5" ht="24" customHeight="1" x14ac:dyDescent="0.25">
      <c r="A27" s="27">
        <v>26</v>
      </c>
      <c r="B27" s="45" t="s">
        <v>27</v>
      </c>
      <c r="C27" s="15">
        <v>59</v>
      </c>
      <c r="D27" s="15">
        <v>63</v>
      </c>
      <c r="E27" s="44">
        <f t="shared" si="0"/>
        <v>122</v>
      </c>
    </row>
    <row r="28" spans="1:5" s="48" customFormat="1" ht="24" customHeight="1" x14ac:dyDescent="0.25">
      <c r="A28" s="27">
        <v>27</v>
      </c>
      <c r="B28" s="45" t="s">
        <v>87</v>
      </c>
      <c r="C28" s="15">
        <v>157</v>
      </c>
      <c r="D28" s="15">
        <v>0</v>
      </c>
      <c r="E28" s="44">
        <f t="shared" si="0"/>
        <v>157</v>
      </c>
    </row>
    <row r="29" spans="1:5" ht="24" customHeight="1" x14ac:dyDescent="0.25">
      <c r="A29" s="27">
        <v>28</v>
      </c>
      <c r="B29" s="45" t="s">
        <v>29</v>
      </c>
      <c r="C29" s="15">
        <v>456</v>
      </c>
      <c r="D29" s="15">
        <v>0</v>
      </c>
      <c r="E29" s="44">
        <f t="shared" si="0"/>
        <v>456</v>
      </c>
    </row>
    <row r="30" spans="1:5" ht="24" customHeight="1" x14ac:dyDescent="0.25">
      <c r="A30" s="27">
        <v>29</v>
      </c>
      <c r="B30" s="45" t="s">
        <v>30</v>
      </c>
      <c r="C30" s="15">
        <v>27</v>
      </c>
      <c r="D30" s="15">
        <v>20</v>
      </c>
      <c r="E30" s="44">
        <f t="shared" si="0"/>
        <v>47</v>
      </c>
    </row>
    <row r="31" spans="1:5" ht="24" customHeight="1" x14ac:dyDescent="0.25">
      <c r="A31" s="27">
        <v>30</v>
      </c>
      <c r="B31" s="45" t="s">
        <v>31</v>
      </c>
      <c r="C31" s="15">
        <v>97</v>
      </c>
      <c r="D31" s="15">
        <v>58</v>
      </c>
      <c r="E31" s="44">
        <f t="shared" si="0"/>
        <v>155</v>
      </c>
    </row>
    <row r="32" spans="1:5" s="48" customFormat="1" ht="24" customHeight="1" x14ac:dyDescent="0.25">
      <c r="A32" s="27">
        <v>31</v>
      </c>
      <c r="B32" s="45" t="s">
        <v>32</v>
      </c>
      <c r="C32" s="15">
        <v>19</v>
      </c>
      <c r="D32" s="15">
        <v>15</v>
      </c>
      <c r="E32" s="44">
        <f t="shared" si="0"/>
        <v>34</v>
      </c>
    </row>
    <row r="33" spans="1:5" ht="24" customHeight="1" x14ac:dyDescent="0.25">
      <c r="A33" s="27">
        <v>32</v>
      </c>
      <c r="B33" s="45" t="s">
        <v>33</v>
      </c>
      <c r="C33" s="15">
        <v>9</v>
      </c>
      <c r="D33" s="15">
        <v>46</v>
      </c>
      <c r="E33" s="44">
        <f t="shared" si="0"/>
        <v>55</v>
      </c>
    </row>
    <row r="34" spans="1:5" ht="24" customHeight="1" thickBot="1" x14ac:dyDescent="0.3">
      <c r="A34" s="27">
        <v>33</v>
      </c>
      <c r="B34" s="43" t="s">
        <v>34</v>
      </c>
      <c r="C34" s="30">
        <v>0</v>
      </c>
      <c r="D34" s="30">
        <v>0</v>
      </c>
      <c r="E34" s="44">
        <f t="shared" si="0"/>
        <v>0</v>
      </c>
    </row>
    <row r="35" spans="1:5" ht="26.25" customHeight="1" thickBot="1" x14ac:dyDescent="0.3">
      <c r="A35" s="58" t="s">
        <v>35</v>
      </c>
      <c r="B35" s="59"/>
      <c r="C35" s="31">
        <f>SUM(C2:C34)</f>
        <v>3307</v>
      </c>
      <c r="D35" s="31">
        <f>SUM(D2:D34)</f>
        <v>1640</v>
      </c>
      <c r="E35" s="31">
        <f>SUM(E2:E34)</f>
        <v>4947</v>
      </c>
    </row>
    <row r="37" spans="1:5" x14ac:dyDescent="0.25">
      <c r="A37" s="22" t="s">
        <v>115</v>
      </c>
      <c r="B37" s="22"/>
    </row>
    <row r="38" spans="1:5" x14ac:dyDescent="0.25">
      <c r="A38" t="s">
        <v>117</v>
      </c>
    </row>
    <row r="39" spans="1:5" x14ac:dyDescent="0.25">
      <c r="A39" s="22" t="s">
        <v>119</v>
      </c>
      <c r="B39" s="22"/>
    </row>
    <row r="40" spans="1:5" x14ac:dyDescent="0.25">
      <c r="A40" s="22" t="s">
        <v>121</v>
      </c>
      <c r="B40" s="22"/>
    </row>
    <row r="41" spans="1:5" s="22" customFormat="1" x14ac:dyDescent="0.25">
      <c r="A41" s="22" t="s">
        <v>123</v>
      </c>
    </row>
    <row r="42" spans="1:5" s="22" customFormat="1" x14ac:dyDescent="0.25">
      <c r="A42" s="22" t="s">
        <v>124</v>
      </c>
    </row>
    <row r="43" spans="1:5" x14ac:dyDescent="0.25">
      <c r="A43" t="s">
        <v>126</v>
      </c>
    </row>
  </sheetData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16" zoomScaleNormal="100" workbookViewId="0">
      <selection activeCell="B49" sqref="B49"/>
    </sheetView>
  </sheetViews>
  <sheetFormatPr defaultRowHeight="15" x14ac:dyDescent="0.25"/>
  <cols>
    <col min="1" max="1" width="8.85546875" customWidth="1"/>
    <col min="2" max="2" width="45.28515625" customWidth="1"/>
    <col min="3" max="5" width="17.7109375" customWidth="1"/>
  </cols>
  <sheetData>
    <row r="1" spans="1:5" ht="110.25" customHeight="1" thickBot="1" x14ac:dyDescent="0.3">
      <c r="A1" s="7" t="s">
        <v>0</v>
      </c>
      <c r="B1" s="8" t="s">
        <v>1</v>
      </c>
      <c r="C1" s="9" t="s">
        <v>128</v>
      </c>
      <c r="D1" s="9" t="s">
        <v>129</v>
      </c>
      <c r="E1" s="9" t="s">
        <v>2</v>
      </c>
    </row>
    <row r="2" spans="1:5" s="48" customFormat="1" ht="24" customHeight="1" x14ac:dyDescent="0.3">
      <c r="A2" s="24">
        <v>1</v>
      </c>
      <c r="B2" s="49" t="s">
        <v>57</v>
      </c>
      <c r="C2" s="44">
        <v>348</v>
      </c>
      <c r="D2" s="44">
        <v>264</v>
      </c>
      <c r="E2" s="44">
        <f>C2+D2</f>
        <v>612</v>
      </c>
    </row>
    <row r="3" spans="1:5" ht="24" customHeight="1" x14ac:dyDescent="0.3">
      <c r="A3" s="27">
        <v>2</v>
      </c>
      <c r="B3" s="51" t="s">
        <v>3</v>
      </c>
      <c r="C3" s="26">
        <v>129</v>
      </c>
      <c r="D3" s="26">
        <v>107</v>
      </c>
      <c r="E3" s="44">
        <f t="shared" ref="E3:E34" si="0">C3+D3</f>
        <v>236</v>
      </c>
    </row>
    <row r="4" spans="1:5" ht="24" customHeight="1" x14ac:dyDescent="0.3">
      <c r="A4" s="27">
        <v>3</v>
      </c>
      <c r="B4" s="45" t="s">
        <v>4</v>
      </c>
      <c r="C4" s="15">
        <v>81</v>
      </c>
      <c r="D4" s="15">
        <v>363</v>
      </c>
      <c r="E4" s="44">
        <f t="shared" si="0"/>
        <v>444</v>
      </c>
    </row>
    <row r="5" spans="1:5" ht="24" customHeight="1" x14ac:dyDescent="0.3">
      <c r="A5" s="27">
        <v>4</v>
      </c>
      <c r="B5" s="45" t="s">
        <v>92</v>
      </c>
      <c r="C5" s="15">
        <v>121</v>
      </c>
      <c r="D5" s="15">
        <v>0</v>
      </c>
      <c r="E5" s="44">
        <f t="shared" si="0"/>
        <v>121</v>
      </c>
    </row>
    <row r="6" spans="1:5" ht="24" customHeight="1" x14ac:dyDescent="0.25">
      <c r="A6" s="27">
        <v>5</v>
      </c>
      <c r="B6" s="45" t="s">
        <v>6</v>
      </c>
      <c r="C6" s="15">
        <v>10</v>
      </c>
      <c r="D6" s="15">
        <v>41</v>
      </c>
      <c r="E6" s="44">
        <f t="shared" si="0"/>
        <v>51</v>
      </c>
    </row>
    <row r="7" spans="1:5" ht="24" customHeight="1" x14ac:dyDescent="0.3">
      <c r="A7" s="27">
        <v>6</v>
      </c>
      <c r="B7" s="45" t="s">
        <v>109</v>
      </c>
      <c r="C7" s="15">
        <v>329</v>
      </c>
      <c r="D7" s="15">
        <v>0</v>
      </c>
      <c r="E7" s="44">
        <f t="shared" si="0"/>
        <v>329</v>
      </c>
    </row>
    <row r="8" spans="1:5" ht="24" customHeight="1" x14ac:dyDescent="0.25">
      <c r="A8" s="27">
        <v>7</v>
      </c>
      <c r="B8" s="45" t="s">
        <v>8</v>
      </c>
      <c r="C8" s="15">
        <v>208</v>
      </c>
      <c r="D8" s="15">
        <v>73</v>
      </c>
      <c r="E8" s="44">
        <f t="shared" si="0"/>
        <v>281</v>
      </c>
    </row>
    <row r="9" spans="1:5" ht="24" customHeight="1" x14ac:dyDescent="0.25">
      <c r="A9" s="27">
        <v>8</v>
      </c>
      <c r="B9" s="45" t="s">
        <v>138</v>
      </c>
      <c r="C9" s="15">
        <v>483</v>
      </c>
      <c r="D9" s="15">
        <v>0</v>
      </c>
      <c r="E9" s="44">
        <f t="shared" si="0"/>
        <v>483</v>
      </c>
    </row>
    <row r="10" spans="1:5" s="48" customFormat="1" ht="24" customHeight="1" x14ac:dyDescent="0.25">
      <c r="A10" s="27">
        <v>9</v>
      </c>
      <c r="B10" s="45" t="s">
        <v>10</v>
      </c>
      <c r="C10" s="15">
        <v>21</v>
      </c>
      <c r="D10" s="15">
        <v>7</v>
      </c>
      <c r="E10" s="44">
        <f t="shared" si="0"/>
        <v>28</v>
      </c>
    </row>
    <row r="11" spans="1:5" ht="24" customHeight="1" x14ac:dyDescent="0.3">
      <c r="A11" s="27">
        <v>10</v>
      </c>
      <c r="B11" s="45" t="s">
        <v>81</v>
      </c>
      <c r="C11" s="15">
        <v>164</v>
      </c>
      <c r="D11" s="15">
        <v>0</v>
      </c>
      <c r="E11" s="44">
        <f t="shared" si="0"/>
        <v>164</v>
      </c>
    </row>
    <row r="12" spans="1:5" ht="24" customHeight="1" x14ac:dyDescent="0.25">
      <c r="A12" s="27">
        <v>11</v>
      </c>
      <c r="B12" s="45" t="s">
        <v>12</v>
      </c>
      <c r="C12" s="15">
        <v>4</v>
      </c>
      <c r="D12" s="15">
        <v>3</v>
      </c>
      <c r="E12" s="44">
        <f t="shared" si="0"/>
        <v>7</v>
      </c>
    </row>
    <row r="13" spans="1:5" ht="24" customHeight="1" x14ac:dyDescent="0.25">
      <c r="A13" s="27">
        <v>12</v>
      </c>
      <c r="B13" s="45" t="s">
        <v>13</v>
      </c>
      <c r="C13" s="15">
        <v>201</v>
      </c>
      <c r="D13" s="15">
        <v>102</v>
      </c>
      <c r="E13" s="44">
        <f t="shared" si="0"/>
        <v>303</v>
      </c>
    </row>
    <row r="14" spans="1:5" ht="24" customHeight="1" x14ac:dyDescent="0.3">
      <c r="A14" s="27">
        <v>13</v>
      </c>
      <c r="B14" s="45" t="s">
        <v>14</v>
      </c>
      <c r="C14" s="15">
        <v>46</v>
      </c>
      <c r="D14" s="15">
        <v>21</v>
      </c>
      <c r="E14" s="44">
        <f t="shared" si="0"/>
        <v>67</v>
      </c>
    </row>
    <row r="15" spans="1:5" ht="24" customHeight="1" x14ac:dyDescent="0.3">
      <c r="A15" s="27">
        <v>14</v>
      </c>
      <c r="B15" s="45" t="s">
        <v>114</v>
      </c>
      <c r="C15" s="15">
        <v>20</v>
      </c>
      <c r="D15" s="15">
        <v>0</v>
      </c>
      <c r="E15" s="44">
        <f t="shared" si="0"/>
        <v>20</v>
      </c>
    </row>
    <row r="16" spans="1:5" ht="24" customHeight="1" x14ac:dyDescent="0.25">
      <c r="A16" s="27">
        <v>15</v>
      </c>
      <c r="B16" s="45" t="s">
        <v>118</v>
      </c>
      <c r="C16" s="15">
        <v>31</v>
      </c>
      <c r="D16" s="15">
        <v>10</v>
      </c>
      <c r="E16" s="44">
        <f t="shared" si="0"/>
        <v>41</v>
      </c>
    </row>
    <row r="17" spans="1:5" ht="24" customHeight="1" x14ac:dyDescent="0.25">
      <c r="A17" s="27">
        <v>16</v>
      </c>
      <c r="B17" s="45" t="s">
        <v>135</v>
      </c>
      <c r="C17" s="15">
        <v>38</v>
      </c>
      <c r="D17" s="15">
        <v>0</v>
      </c>
      <c r="E17" s="44">
        <f t="shared" si="0"/>
        <v>38</v>
      </c>
    </row>
    <row r="18" spans="1:5" ht="24" customHeight="1" x14ac:dyDescent="0.25">
      <c r="A18" s="27">
        <v>17</v>
      </c>
      <c r="B18" s="45" t="s">
        <v>142</v>
      </c>
      <c r="C18" s="15">
        <v>177</v>
      </c>
      <c r="D18" s="15">
        <v>0</v>
      </c>
      <c r="E18" s="44">
        <f t="shared" si="0"/>
        <v>177</v>
      </c>
    </row>
    <row r="19" spans="1:5" ht="24" customHeight="1" x14ac:dyDescent="0.25">
      <c r="A19" s="27">
        <v>18</v>
      </c>
      <c r="B19" s="45" t="s">
        <v>19</v>
      </c>
      <c r="C19" s="15">
        <v>24</v>
      </c>
      <c r="D19" s="15">
        <v>28</v>
      </c>
      <c r="E19" s="44">
        <f t="shared" si="0"/>
        <v>52</v>
      </c>
    </row>
    <row r="20" spans="1:5" ht="24" customHeight="1" x14ac:dyDescent="0.25">
      <c r="A20" s="27">
        <v>19</v>
      </c>
      <c r="B20" s="45" t="s">
        <v>20</v>
      </c>
      <c r="C20" s="15">
        <v>32</v>
      </c>
      <c r="D20" s="15">
        <v>103</v>
      </c>
      <c r="E20" s="44">
        <f t="shared" si="0"/>
        <v>135</v>
      </c>
    </row>
    <row r="21" spans="1:5" ht="24" customHeight="1" x14ac:dyDescent="0.25">
      <c r="A21" s="27">
        <v>20</v>
      </c>
      <c r="B21" s="45" t="s">
        <v>21</v>
      </c>
      <c r="C21" s="15">
        <v>51</v>
      </c>
      <c r="D21" s="15">
        <v>29</v>
      </c>
      <c r="E21" s="44">
        <f t="shared" si="0"/>
        <v>80</v>
      </c>
    </row>
    <row r="22" spans="1:5" ht="24" customHeight="1" x14ac:dyDescent="0.25">
      <c r="A22" s="27">
        <v>21</v>
      </c>
      <c r="B22" s="45" t="s">
        <v>22</v>
      </c>
      <c r="C22" s="15">
        <v>105</v>
      </c>
      <c r="D22" s="15">
        <v>83</v>
      </c>
      <c r="E22" s="44">
        <f t="shared" si="0"/>
        <v>188</v>
      </c>
    </row>
    <row r="23" spans="1:5" ht="24" customHeight="1" x14ac:dyDescent="0.25">
      <c r="A23" s="27">
        <v>22</v>
      </c>
      <c r="B23" s="45" t="s">
        <v>23</v>
      </c>
      <c r="C23" s="15">
        <v>55</v>
      </c>
      <c r="D23" s="15">
        <v>80</v>
      </c>
      <c r="E23" s="44">
        <f t="shared" si="0"/>
        <v>135</v>
      </c>
    </row>
    <row r="24" spans="1:5" ht="24" customHeight="1" x14ac:dyDescent="0.25">
      <c r="A24" s="27">
        <v>23</v>
      </c>
      <c r="B24" s="45" t="s">
        <v>24</v>
      </c>
      <c r="C24" s="15">
        <v>6</v>
      </c>
      <c r="D24" s="15">
        <v>0</v>
      </c>
      <c r="E24" s="44">
        <f t="shared" si="0"/>
        <v>6</v>
      </c>
    </row>
    <row r="25" spans="1:5" ht="24" customHeight="1" x14ac:dyDescent="0.25">
      <c r="A25" s="27">
        <v>24</v>
      </c>
      <c r="B25" s="45" t="s">
        <v>25</v>
      </c>
      <c r="C25" s="15">
        <v>20</v>
      </c>
      <c r="D25" s="15">
        <v>13</v>
      </c>
      <c r="E25" s="44">
        <f t="shared" si="0"/>
        <v>33</v>
      </c>
    </row>
    <row r="26" spans="1:5" ht="24" customHeight="1" x14ac:dyDescent="0.25">
      <c r="A26" s="27">
        <v>25</v>
      </c>
      <c r="B26" s="45" t="s">
        <v>77</v>
      </c>
      <c r="C26" s="15">
        <v>102</v>
      </c>
      <c r="D26" s="15">
        <v>133</v>
      </c>
      <c r="E26" s="44">
        <f t="shared" si="0"/>
        <v>235</v>
      </c>
    </row>
    <row r="27" spans="1:5" ht="24" customHeight="1" x14ac:dyDescent="0.25">
      <c r="A27" s="27">
        <v>26</v>
      </c>
      <c r="B27" s="45" t="s">
        <v>27</v>
      </c>
      <c r="C27" s="15">
        <v>81</v>
      </c>
      <c r="D27" s="15">
        <v>97</v>
      </c>
      <c r="E27" s="44">
        <f t="shared" si="0"/>
        <v>178</v>
      </c>
    </row>
    <row r="28" spans="1:5" s="48" customFormat="1" ht="24" customHeight="1" x14ac:dyDescent="0.25">
      <c r="A28" s="27">
        <v>27</v>
      </c>
      <c r="B28" s="45" t="s">
        <v>141</v>
      </c>
      <c r="C28" s="15">
        <v>150</v>
      </c>
      <c r="D28" s="15">
        <v>0</v>
      </c>
      <c r="E28" s="44">
        <f t="shared" si="0"/>
        <v>150</v>
      </c>
    </row>
    <row r="29" spans="1:5" ht="24" customHeight="1" x14ac:dyDescent="0.25">
      <c r="A29" s="27">
        <v>28</v>
      </c>
      <c r="B29" s="45" t="s">
        <v>140</v>
      </c>
      <c r="C29" s="15">
        <v>429</v>
      </c>
      <c r="D29" s="15">
        <v>0</v>
      </c>
      <c r="E29" s="44">
        <f t="shared" si="0"/>
        <v>429</v>
      </c>
    </row>
    <row r="30" spans="1:5" ht="24" customHeight="1" x14ac:dyDescent="0.25">
      <c r="A30" s="27">
        <v>29</v>
      </c>
      <c r="B30" s="45" t="s">
        <v>133</v>
      </c>
      <c r="C30" s="15">
        <v>23</v>
      </c>
      <c r="D30" s="15">
        <v>22</v>
      </c>
      <c r="E30" s="44">
        <f t="shared" si="0"/>
        <v>45</v>
      </c>
    </row>
    <row r="31" spans="1:5" ht="24" customHeight="1" x14ac:dyDescent="0.25">
      <c r="A31" s="27">
        <v>30</v>
      </c>
      <c r="B31" s="45" t="s">
        <v>31</v>
      </c>
      <c r="C31" s="15">
        <v>89</v>
      </c>
      <c r="D31" s="15">
        <v>12</v>
      </c>
      <c r="E31" s="44">
        <f t="shared" si="0"/>
        <v>101</v>
      </c>
    </row>
    <row r="32" spans="1:5" s="48" customFormat="1" ht="24" customHeight="1" x14ac:dyDescent="0.25">
      <c r="A32" s="27">
        <v>31</v>
      </c>
      <c r="B32" s="45" t="s">
        <v>32</v>
      </c>
      <c r="C32" s="15">
        <v>35</v>
      </c>
      <c r="D32" s="15">
        <v>38</v>
      </c>
      <c r="E32" s="44">
        <f t="shared" si="0"/>
        <v>73</v>
      </c>
    </row>
    <row r="33" spans="1:5" ht="24" customHeight="1" x14ac:dyDescent="0.25">
      <c r="A33" s="27">
        <v>32</v>
      </c>
      <c r="B33" s="45" t="s">
        <v>33</v>
      </c>
      <c r="C33" s="15">
        <v>6</v>
      </c>
      <c r="D33" s="15">
        <v>26</v>
      </c>
      <c r="E33" s="44">
        <f t="shared" si="0"/>
        <v>32</v>
      </c>
    </row>
    <row r="34" spans="1:5" ht="24" customHeight="1" thickBot="1" x14ac:dyDescent="0.3">
      <c r="A34" s="27">
        <v>33</v>
      </c>
      <c r="B34" s="43" t="s">
        <v>34</v>
      </c>
      <c r="C34" s="30">
        <v>12</v>
      </c>
      <c r="D34" s="30">
        <v>0</v>
      </c>
      <c r="E34" s="44">
        <f t="shared" si="0"/>
        <v>12</v>
      </c>
    </row>
    <row r="35" spans="1:5" ht="26.25" customHeight="1" thickBot="1" x14ac:dyDescent="0.3">
      <c r="A35" s="60" t="s">
        <v>35</v>
      </c>
      <c r="B35" s="61"/>
      <c r="C35" s="31">
        <f>SUM(C2:C34)</f>
        <v>3631</v>
      </c>
      <c r="D35" s="31">
        <f>SUM(D2:D34)</f>
        <v>1655</v>
      </c>
      <c r="E35" s="31">
        <f>SUM(E2:E34)</f>
        <v>5286</v>
      </c>
    </row>
    <row r="37" spans="1:5" x14ac:dyDescent="0.25">
      <c r="A37" s="22" t="s">
        <v>130</v>
      </c>
      <c r="B37" s="22"/>
    </row>
    <row r="38" spans="1:5" x14ac:dyDescent="0.25">
      <c r="A38" t="s">
        <v>131</v>
      </c>
    </row>
    <row r="39" spans="1:5" x14ac:dyDescent="0.25">
      <c r="A39" s="22" t="s">
        <v>132</v>
      </c>
      <c r="B39" s="22"/>
    </row>
    <row r="40" spans="1:5" s="22" customFormat="1" x14ac:dyDescent="0.25">
      <c r="A40" s="22" t="s">
        <v>134</v>
      </c>
    </row>
    <row r="41" spans="1:5" x14ac:dyDescent="0.25">
      <c r="A41" s="22" t="s">
        <v>136</v>
      </c>
      <c r="B41" s="22"/>
    </row>
    <row r="42" spans="1:5" s="22" customFormat="1" x14ac:dyDescent="0.25">
      <c r="A42" s="22" t="s">
        <v>137</v>
      </c>
    </row>
    <row r="43" spans="1:5" x14ac:dyDescent="0.25">
      <c r="A43" s="22" t="s">
        <v>143</v>
      </c>
    </row>
  </sheetData>
  <pageMargins left="0.7" right="0.7" top="0.75" bottom="0.75" header="0.3" footer="0.3"/>
  <pageSetup paperSize="9" scale="7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25" workbookViewId="0">
      <selection activeCell="I35" sqref="I35"/>
    </sheetView>
  </sheetViews>
  <sheetFormatPr defaultRowHeight="15" x14ac:dyDescent="0.25"/>
  <cols>
    <col min="1" max="1" width="8.85546875" customWidth="1"/>
    <col min="2" max="2" width="45.28515625" customWidth="1"/>
    <col min="3" max="5" width="17.7109375" customWidth="1"/>
  </cols>
  <sheetData>
    <row r="1" spans="1:5" ht="110.25" customHeight="1" thickBot="1" x14ac:dyDescent="0.3">
      <c r="A1" s="7" t="s">
        <v>0</v>
      </c>
      <c r="B1" s="8" t="s">
        <v>1</v>
      </c>
      <c r="C1" s="9" t="s">
        <v>144</v>
      </c>
      <c r="D1" s="9" t="s">
        <v>145</v>
      </c>
      <c r="E1" s="9" t="s">
        <v>2</v>
      </c>
    </row>
    <row r="2" spans="1:5" s="48" customFormat="1" ht="24" customHeight="1" x14ac:dyDescent="0.3">
      <c r="A2" s="24">
        <v>1</v>
      </c>
      <c r="B2" s="49" t="s">
        <v>57</v>
      </c>
      <c r="C2" s="44">
        <v>300</v>
      </c>
      <c r="D2" s="44">
        <v>57</v>
      </c>
      <c r="E2" s="44">
        <f>C2+D2</f>
        <v>357</v>
      </c>
    </row>
    <row r="3" spans="1:5" ht="24" customHeight="1" x14ac:dyDescent="0.3">
      <c r="A3" s="27">
        <v>2</v>
      </c>
      <c r="B3" s="51" t="s">
        <v>3</v>
      </c>
      <c r="C3" s="26">
        <v>118</v>
      </c>
      <c r="D3" s="26">
        <v>0</v>
      </c>
      <c r="E3" s="44">
        <f t="shared" ref="E3:E34" si="0">C3+D3</f>
        <v>118</v>
      </c>
    </row>
    <row r="4" spans="1:5" ht="24" customHeight="1" x14ac:dyDescent="0.3">
      <c r="A4" s="27">
        <v>3</v>
      </c>
      <c r="B4" s="45" t="s">
        <v>4</v>
      </c>
      <c r="C4" s="15">
        <v>49</v>
      </c>
      <c r="D4" s="15">
        <v>144</v>
      </c>
      <c r="E4" s="44">
        <f t="shared" si="0"/>
        <v>193</v>
      </c>
    </row>
    <row r="5" spans="1:5" ht="24" customHeight="1" x14ac:dyDescent="0.3">
      <c r="A5" s="27">
        <v>4</v>
      </c>
      <c r="B5" s="45" t="s">
        <v>92</v>
      </c>
      <c r="C5" s="15">
        <v>145</v>
      </c>
      <c r="D5" s="15">
        <v>0</v>
      </c>
      <c r="E5" s="44">
        <f t="shared" si="0"/>
        <v>145</v>
      </c>
    </row>
    <row r="6" spans="1:5" ht="24" customHeight="1" x14ac:dyDescent="0.25">
      <c r="A6" s="27">
        <v>5</v>
      </c>
      <c r="B6" s="45" t="s">
        <v>6</v>
      </c>
      <c r="C6" s="15">
        <v>27</v>
      </c>
      <c r="D6" s="15">
        <v>0</v>
      </c>
      <c r="E6" s="44">
        <f t="shared" si="0"/>
        <v>27</v>
      </c>
    </row>
    <row r="7" spans="1:5" ht="24" customHeight="1" x14ac:dyDescent="0.3">
      <c r="A7" s="27">
        <v>6</v>
      </c>
      <c r="B7" s="45" t="s">
        <v>7</v>
      </c>
      <c r="C7" s="15">
        <v>172</v>
      </c>
      <c r="D7" s="15">
        <v>0</v>
      </c>
      <c r="E7" s="44">
        <f t="shared" si="0"/>
        <v>172</v>
      </c>
    </row>
    <row r="8" spans="1:5" ht="24" customHeight="1" x14ac:dyDescent="0.25">
      <c r="A8" s="27">
        <v>7</v>
      </c>
      <c r="B8" s="45" t="s">
        <v>8</v>
      </c>
      <c r="C8" s="15">
        <v>153</v>
      </c>
      <c r="D8" s="15">
        <v>0</v>
      </c>
      <c r="E8" s="44">
        <f t="shared" si="0"/>
        <v>153</v>
      </c>
    </row>
    <row r="9" spans="1:5" ht="24" customHeight="1" x14ac:dyDescent="0.25">
      <c r="A9" s="27">
        <v>8</v>
      </c>
      <c r="B9" s="45" t="s">
        <v>9</v>
      </c>
      <c r="C9" s="15">
        <v>415</v>
      </c>
      <c r="D9" s="15">
        <v>0</v>
      </c>
      <c r="E9" s="44">
        <f t="shared" si="0"/>
        <v>415</v>
      </c>
    </row>
    <row r="10" spans="1:5" s="48" customFormat="1" ht="24" customHeight="1" x14ac:dyDescent="0.25">
      <c r="A10" s="27">
        <v>9</v>
      </c>
      <c r="B10" s="45" t="s">
        <v>10</v>
      </c>
      <c r="C10" s="15">
        <v>19</v>
      </c>
      <c r="D10" s="15">
        <v>8</v>
      </c>
      <c r="E10" s="44">
        <f t="shared" si="0"/>
        <v>27</v>
      </c>
    </row>
    <row r="11" spans="1:5" ht="24" customHeight="1" x14ac:dyDescent="0.3">
      <c r="A11" s="27">
        <v>10</v>
      </c>
      <c r="B11" s="45" t="s">
        <v>99</v>
      </c>
      <c r="C11" s="15">
        <v>171</v>
      </c>
      <c r="D11" s="15">
        <v>0</v>
      </c>
      <c r="E11" s="44">
        <f t="shared" si="0"/>
        <v>171</v>
      </c>
    </row>
    <row r="12" spans="1:5" ht="24" customHeight="1" x14ac:dyDescent="0.25">
      <c r="A12" s="27">
        <v>11</v>
      </c>
      <c r="B12" s="45" t="s">
        <v>12</v>
      </c>
      <c r="C12" s="15">
        <v>6</v>
      </c>
      <c r="D12" s="15">
        <v>3</v>
      </c>
      <c r="E12" s="44">
        <f t="shared" si="0"/>
        <v>9</v>
      </c>
    </row>
    <row r="13" spans="1:5" ht="24" customHeight="1" x14ac:dyDescent="0.25">
      <c r="A13" s="27">
        <v>12</v>
      </c>
      <c r="B13" s="45" t="s">
        <v>13</v>
      </c>
      <c r="C13" s="15">
        <v>162</v>
      </c>
      <c r="D13" s="15">
        <v>96</v>
      </c>
      <c r="E13" s="44">
        <f t="shared" si="0"/>
        <v>258</v>
      </c>
    </row>
    <row r="14" spans="1:5" ht="24" customHeight="1" x14ac:dyDescent="0.3">
      <c r="A14" s="27">
        <v>13</v>
      </c>
      <c r="B14" s="45" t="s">
        <v>14</v>
      </c>
      <c r="C14" s="15">
        <v>23</v>
      </c>
      <c r="D14" s="15">
        <v>0</v>
      </c>
      <c r="E14" s="44">
        <f t="shared" si="0"/>
        <v>23</v>
      </c>
    </row>
    <row r="15" spans="1:5" ht="24" customHeight="1" x14ac:dyDescent="0.3">
      <c r="A15" s="27">
        <v>14</v>
      </c>
      <c r="B15" s="45" t="s">
        <v>114</v>
      </c>
      <c r="C15" s="15">
        <v>5</v>
      </c>
      <c r="D15" s="15">
        <v>0</v>
      </c>
      <c r="E15" s="44">
        <f t="shared" si="0"/>
        <v>5</v>
      </c>
    </row>
    <row r="16" spans="1:5" ht="24" customHeight="1" x14ac:dyDescent="0.25">
      <c r="A16" s="27">
        <v>15</v>
      </c>
      <c r="B16" s="45" t="s">
        <v>16</v>
      </c>
      <c r="C16" s="15">
        <v>7</v>
      </c>
      <c r="D16" s="15">
        <v>0</v>
      </c>
      <c r="E16" s="44">
        <f t="shared" si="0"/>
        <v>7</v>
      </c>
    </row>
    <row r="17" spans="1:5" ht="24" customHeight="1" x14ac:dyDescent="0.25">
      <c r="A17" s="27">
        <v>16</v>
      </c>
      <c r="B17" s="45" t="s">
        <v>135</v>
      </c>
      <c r="C17" s="15">
        <v>28</v>
      </c>
      <c r="D17" s="15">
        <v>0</v>
      </c>
      <c r="E17" s="44">
        <f t="shared" si="0"/>
        <v>28</v>
      </c>
    </row>
    <row r="18" spans="1:5" ht="24" customHeight="1" x14ac:dyDescent="0.3">
      <c r="A18" s="27">
        <v>17</v>
      </c>
      <c r="B18" s="45" t="s">
        <v>149</v>
      </c>
      <c r="C18" s="15">
        <v>83</v>
      </c>
      <c r="D18" s="15">
        <v>0</v>
      </c>
      <c r="E18" s="44">
        <f t="shared" si="0"/>
        <v>83</v>
      </c>
    </row>
    <row r="19" spans="1:5" ht="24" customHeight="1" x14ac:dyDescent="0.25">
      <c r="A19" s="27">
        <v>18</v>
      </c>
      <c r="B19" s="45" t="s">
        <v>19</v>
      </c>
      <c r="C19" s="15">
        <v>40</v>
      </c>
      <c r="D19" s="15">
        <v>0</v>
      </c>
      <c r="E19" s="44">
        <f t="shared" si="0"/>
        <v>40</v>
      </c>
    </row>
    <row r="20" spans="1:5" ht="24" customHeight="1" x14ac:dyDescent="0.3">
      <c r="A20" s="27">
        <v>19</v>
      </c>
      <c r="B20" s="45" t="s">
        <v>20</v>
      </c>
      <c r="C20" s="15">
        <v>70</v>
      </c>
      <c r="D20" s="15">
        <v>0</v>
      </c>
      <c r="E20" s="44">
        <f t="shared" si="0"/>
        <v>70</v>
      </c>
    </row>
    <row r="21" spans="1:5" ht="24" customHeight="1" x14ac:dyDescent="0.25">
      <c r="A21" s="27">
        <v>20</v>
      </c>
      <c r="B21" s="45" t="s">
        <v>21</v>
      </c>
      <c r="C21" s="15">
        <v>51</v>
      </c>
      <c r="D21" s="15">
        <v>43</v>
      </c>
      <c r="E21" s="44">
        <f t="shared" si="0"/>
        <v>94</v>
      </c>
    </row>
    <row r="22" spans="1:5" ht="24" customHeight="1" x14ac:dyDescent="0.25">
      <c r="A22" s="27">
        <v>21</v>
      </c>
      <c r="B22" s="45" t="s">
        <v>22</v>
      </c>
      <c r="C22" s="15">
        <v>105</v>
      </c>
      <c r="D22" s="15">
        <v>29</v>
      </c>
      <c r="E22" s="44">
        <f t="shared" si="0"/>
        <v>134</v>
      </c>
    </row>
    <row r="23" spans="1:5" ht="24" customHeight="1" x14ac:dyDescent="0.3">
      <c r="A23" s="27">
        <v>22</v>
      </c>
      <c r="B23" s="45" t="s">
        <v>23</v>
      </c>
      <c r="C23" s="15">
        <v>74</v>
      </c>
      <c r="D23" s="15">
        <v>0</v>
      </c>
      <c r="E23" s="44">
        <f t="shared" si="0"/>
        <v>74</v>
      </c>
    </row>
    <row r="24" spans="1:5" ht="24" customHeight="1" x14ac:dyDescent="0.25">
      <c r="A24" s="27">
        <v>23</v>
      </c>
      <c r="B24" s="45" t="s">
        <v>152</v>
      </c>
      <c r="C24" s="15">
        <v>0</v>
      </c>
      <c r="D24" s="15">
        <v>0</v>
      </c>
      <c r="E24" s="44">
        <f t="shared" si="0"/>
        <v>0</v>
      </c>
    </row>
    <row r="25" spans="1:5" ht="24" customHeight="1" x14ac:dyDescent="0.25">
      <c r="A25" s="27">
        <v>24</v>
      </c>
      <c r="B25" s="45" t="s">
        <v>25</v>
      </c>
      <c r="C25" s="15">
        <v>17</v>
      </c>
      <c r="D25" s="15">
        <v>13</v>
      </c>
      <c r="E25" s="44">
        <f t="shared" si="0"/>
        <v>30</v>
      </c>
    </row>
    <row r="26" spans="1:5" ht="24" customHeight="1" x14ac:dyDescent="0.25">
      <c r="A26" s="27">
        <v>25</v>
      </c>
      <c r="B26" s="45" t="s">
        <v>77</v>
      </c>
      <c r="C26" s="15">
        <v>100</v>
      </c>
      <c r="D26" s="15">
        <v>16</v>
      </c>
      <c r="E26" s="44">
        <f t="shared" si="0"/>
        <v>116</v>
      </c>
    </row>
    <row r="27" spans="1:5" ht="24" customHeight="1" x14ac:dyDescent="0.25">
      <c r="A27" s="27">
        <v>26</v>
      </c>
      <c r="B27" s="45" t="s">
        <v>27</v>
      </c>
      <c r="C27" s="15">
        <v>60</v>
      </c>
      <c r="D27" s="15">
        <v>0</v>
      </c>
      <c r="E27" s="44">
        <f t="shared" si="0"/>
        <v>60</v>
      </c>
    </row>
    <row r="28" spans="1:5" s="48" customFormat="1" ht="24" customHeight="1" x14ac:dyDescent="0.25">
      <c r="A28" s="27">
        <v>27</v>
      </c>
      <c r="B28" s="45" t="s">
        <v>147</v>
      </c>
      <c r="C28" s="15">
        <v>87</v>
      </c>
      <c r="D28" s="15">
        <v>0</v>
      </c>
      <c r="E28" s="44">
        <f t="shared" si="0"/>
        <v>87</v>
      </c>
    </row>
    <row r="29" spans="1:5" ht="24" customHeight="1" x14ac:dyDescent="0.25">
      <c r="A29" s="27">
        <v>28</v>
      </c>
      <c r="B29" s="45" t="s">
        <v>105</v>
      </c>
      <c r="C29" s="15">
        <v>250</v>
      </c>
      <c r="D29" s="15">
        <v>0</v>
      </c>
      <c r="E29" s="44">
        <f t="shared" si="0"/>
        <v>250</v>
      </c>
    </row>
    <row r="30" spans="1:5" ht="24" customHeight="1" x14ac:dyDescent="0.25">
      <c r="A30" s="27">
        <v>29</v>
      </c>
      <c r="B30" s="45" t="s">
        <v>66</v>
      </c>
      <c r="C30" s="15">
        <v>14</v>
      </c>
      <c r="D30" s="15">
        <v>0</v>
      </c>
      <c r="E30" s="44">
        <f t="shared" si="0"/>
        <v>14</v>
      </c>
    </row>
    <row r="31" spans="1:5" ht="24" customHeight="1" x14ac:dyDescent="0.25">
      <c r="A31" s="27">
        <v>30</v>
      </c>
      <c r="B31" s="45" t="s">
        <v>31</v>
      </c>
      <c r="C31" s="15">
        <v>55</v>
      </c>
      <c r="D31" s="15">
        <v>9</v>
      </c>
      <c r="E31" s="44">
        <f t="shared" si="0"/>
        <v>64</v>
      </c>
    </row>
    <row r="32" spans="1:5" s="48" customFormat="1" ht="24" customHeight="1" x14ac:dyDescent="0.25">
      <c r="A32" s="27">
        <v>31</v>
      </c>
      <c r="B32" s="45" t="s">
        <v>32</v>
      </c>
      <c r="C32" s="15">
        <v>0</v>
      </c>
      <c r="D32" s="15">
        <v>9</v>
      </c>
      <c r="E32" s="44">
        <f t="shared" si="0"/>
        <v>9</v>
      </c>
    </row>
    <row r="33" spans="1:5" ht="24" customHeight="1" x14ac:dyDescent="0.25">
      <c r="A33" s="27">
        <v>32</v>
      </c>
      <c r="B33" s="45" t="s">
        <v>33</v>
      </c>
      <c r="C33" s="15">
        <v>11</v>
      </c>
      <c r="D33" s="15">
        <v>0</v>
      </c>
      <c r="E33" s="44">
        <f t="shared" si="0"/>
        <v>11</v>
      </c>
    </row>
    <row r="34" spans="1:5" ht="24" customHeight="1" thickBot="1" x14ac:dyDescent="0.3">
      <c r="A34" s="27">
        <v>33</v>
      </c>
      <c r="B34" s="43" t="s">
        <v>34</v>
      </c>
      <c r="C34" s="30">
        <v>10</v>
      </c>
      <c r="D34" s="30">
        <v>0</v>
      </c>
      <c r="E34" s="44">
        <f t="shared" si="0"/>
        <v>10</v>
      </c>
    </row>
    <row r="35" spans="1:5" ht="26.25" customHeight="1" thickBot="1" x14ac:dyDescent="0.3">
      <c r="A35" s="62" t="s">
        <v>35</v>
      </c>
      <c r="B35" s="63"/>
      <c r="C35" s="31">
        <f>SUM(C2:C34)</f>
        <v>2827</v>
      </c>
      <c r="D35" s="31">
        <f>SUM(D2:D34)</f>
        <v>427</v>
      </c>
      <c r="E35" s="31">
        <f>SUM(E2:E34)</f>
        <v>3254</v>
      </c>
    </row>
    <row r="37" spans="1:5" x14ac:dyDescent="0.25">
      <c r="A37" s="22" t="s">
        <v>146</v>
      </c>
      <c r="B37" s="22"/>
    </row>
    <row r="38" spans="1:5" s="22" customFormat="1" x14ac:dyDescent="0.25">
      <c r="A38" s="22" t="s">
        <v>148</v>
      </c>
    </row>
    <row r="39" spans="1:5" s="22" customFormat="1" x14ac:dyDescent="0.25">
      <c r="A39" s="22" t="s">
        <v>150</v>
      </c>
    </row>
    <row r="40" spans="1:5" s="48" customFormat="1" x14ac:dyDescent="0.25">
      <c r="A40" s="22" t="s">
        <v>151</v>
      </c>
      <c r="B40" s="22"/>
      <c r="C40" s="22"/>
      <c r="D40" s="22"/>
      <c r="E40" s="22"/>
    </row>
    <row r="41" spans="1:5" s="48" customFormat="1" x14ac:dyDescent="0.25">
      <c r="A41" s="22" t="s">
        <v>153</v>
      </c>
      <c r="B41" s="22"/>
      <c r="C41" s="22"/>
    </row>
    <row r="42" spans="1:5" s="48" customFormat="1" x14ac:dyDescent="0.25"/>
    <row r="43" spans="1:5" s="48" customFormat="1" x14ac:dyDescent="0.25"/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22" zoomScaleNormal="100" workbookViewId="0">
      <selection activeCell="E38" sqref="E38"/>
    </sheetView>
  </sheetViews>
  <sheetFormatPr defaultRowHeight="15" x14ac:dyDescent="0.25"/>
  <cols>
    <col min="1" max="1" width="8.85546875" customWidth="1"/>
    <col min="2" max="2" width="45.28515625" customWidth="1"/>
    <col min="3" max="5" width="17.7109375" customWidth="1"/>
  </cols>
  <sheetData>
    <row r="1" spans="1:13" ht="110.25" customHeight="1" thickBot="1" x14ac:dyDescent="0.3">
      <c r="A1" s="7" t="s">
        <v>0</v>
      </c>
      <c r="B1" s="8" t="s">
        <v>1</v>
      </c>
      <c r="C1" s="9" t="s">
        <v>155</v>
      </c>
      <c r="D1" s="9" t="s">
        <v>156</v>
      </c>
      <c r="E1" s="9" t="s">
        <v>2</v>
      </c>
    </row>
    <row r="2" spans="1:13" s="48" customFormat="1" ht="24" customHeight="1" x14ac:dyDescent="0.3">
      <c r="A2" s="24">
        <v>1</v>
      </c>
      <c r="B2" s="49" t="s">
        <v>57</v>
      </c>
      <c r="C2" s="44">
        <v>312</v>
      </c>
      <c r="D2" s="44">
        <v>264</v>
      </c>
      <c r="E2" s="44">
        <f>C2+D2</f>
        <v>576</v>
      </c>
    </row>
    <row r="3" spans="1:13" ht="24" customHeight="1" x14ac:dyDescent="0.3">
      <c r="A3" s="27">
        <v>2</v>
      </c>
      <c r="B3" s="51" t="s">
        <v>3</v>
      </c>
      <c r="C3" s="26">
        <v>92</v>
      </c>
      <c r="D3" s="26">
        <v>114</v>
      </c>
      <c r="E3" s="44">
        <f t="shared" ref="E3:E34" si="0">C3+D3</f>
        <v>206</v>
      </c>
    </row>
    <row r="4" spans="1:13" ht="24" customHeight="1" x14ac:dyDescent="0.3">
      <c r="A4" s="27">
        <v>3</v>
      </c>
      <c r="B4" s="45" t="s">
        <v>4</v>
      </c>
      <c r="C4" s="15">
        <v>84</v>
      </c>
      <c r="D4" s="15">
        <v>260</v>
      </c>
      <c r="E4" s="44">
        <f t="shared" si="0"/>
        <v>344</v>
      </c>
    </row>
    <row r="5" spans="1:13" ht="24" customHeight="1" x14ac:dyDescent="0.3">
      <c r="A5" s="27">
        <v>4</v>
      </c>
      <c r="B5" s="45" t="s">
        <v>161</v>
      </c>
      <c r="C5" s="15">
        <v>159</v>
      </c>
      <c r="D5" s="15">
        <v>0</v>
      </c>
      <c r="E5" s="44">
        <f t="shared" si="0"/>
        <v>159</v>
      </c>
      <c r="M5" s="22"/>
    </row>
    <row r="6" spans="1:13" ht="24" customHeight="1" x14ac:dyDescent="0.25">
      <c r="A6" s="27">
        <v>5</v>
      </c>
      <c r="B6" s="45" t="s">
        <v>6</v>
      </c>
      <c r="C6" s="15">
        <v>20</v>
      </c>
      <c r="D6" s="15">
        <v>0</v>
      </c>
      <c r="E6" s="44">
        <f t="shared" si="0"/>
        <v>20</v>
      </c>
    </row>
    <row r="7" spans="1:13" ht="24" customHeight="1" x14ac:dyDescent="0.3">
      <c r="A7" s="27">
        <v>6</v>
      </c>
      <c r="B7" s="45" t="s">
        <v>7</v>
      </c>
      <c r="C7" s="15">
        <v>171</v>
      </c>
      <c r="D7" s="15">
        <v>148</v>
      </c>
      <c r="E7" s="44">
        <f t="shared" si="0"/>
        <v>319</v>
      </c>
    </row>
    <row r="8" spans="1:13" ht="24" customHeight="1" x14ac:dyDescent="0.25">
      <c r="A8" s="27">
        <v>7</v>
      </c>
      <c r="B8" s="45" t="s">
        <v>8</v>
      </c>
      <c r="C8" s="15">
        <v>164</v>
      </c>
      <c r="D8" s="15">
        <v>39</v>
      </c>
      <c r="E8" s="44">
        <f t="shared" si="0"/>
        <v>203</v>
      </c>
    </row>
    <row r="9" spans="1:13" ht="24" customHeight="1" x14ac:dyDescent="0.25">
      <c r="A9" s="27">
        <v>8</v>
      </c>
      <c r="B9" s="45" t="s">
        <v>9</v>
      </c>
      <c r="C9" s="15">
        <v>368</v>
      </c>
      <c r="D9" s="15">
        <v>0</v>
      </c>
      <c r="E9" s="44">
        <f t="shared" si="0"/>
        <v>368</v>
      </c>
    </row>
    <row r="10" spans="1:13" s="48" customFormat="1" ht="24" customHeight="1" x14ac:dyDescent="0.25">
      <c r="A10" s="27">
        <v>9</v>
      </c>
      <c r="B10" s="45" t="s">
        <v>10</v>
      </c>
      <c r="C10" s="15">
        <v>18</v>
      </c>
      <c r="D10" s="15">
        <v>6</v>
      </c>
      <c r="E10" s="44">
        <f t="shared" si="0"/>
        <v>24</v>
      </c>
    </row>
    <row r="11" spans="1:13" ht="24" customHeight="1" x14ac:dyDescent="0.3">
      <c r="A11" s="27">
        <v>10</v>
      </c>
      <c r="B11" s="45" t="s">
        <v>99</v>
      </c>
      <c r="C11" s="15">
        <v>159</v>
      </c>
      <c r="D11" s="15">
        <v>0</v>
      </c>
      <c r="E11" s="44">
        <f t="shared" si="0"/>
        <v>159</v>
      </c>
    </row>
    <row r="12" spans="1:13" ht="24" customHeight="1" x14ac:dyDescent="0.25">
      <c r="A12" s="27">
        <v>11</v>
      </c>
      <c r="B12" s="45" t="s">
        <v>12</v>
      </c>
      <c r="C12" s="15">
        <v>5</v>
      </c>
      <c r="D12" s="15">
        <v>3</v>
      </c>
      <c r="E12" s="44">
        <f t="shared" si="0"/>
        <v>8</v>
      </c>
    </row>
    <row r="13" spans="1:13" ht="24" customHeight="1" x14ac:dyDescent="0.25">
      <c r="A13" s="27">
        <v>12</v>
      </c>
      <c r="B13" s="45" t="s">
        <v>13</v>
      </c>
      <c r="C13" s="15">
        <v>151</v>
      </c>
      <c r="D13" s="15">
        <v>162</v>
      </c>
      <c r="E13" s="44">
        <f t="shared" si="0"/>
        <v>313</v>
      </c>
    </row>
    <row r="14" spans="1:13" ht="24" customHeight="1" x14ac:dyDescent="0.3">
      <c r="A14" s="27">
        <v>13</v>
      </c>
      <c r="B14" s="45" t="s">
        <v>14</v>
      </c>
      <c r="C14" s="15">
        <v>30</v>
      </c>
      <c r="D14" s="15">
        <v>26</v>
      </c>
      <c r="E14" s="44">
        <f t="shared" si="0"/>
        <v>56</v>
      </c>
    </row>
    <row r="15" spans="1:13" ht="24" customHeight="1" x14ac:dyDescent="0.3">
      <c r="A15" s="27">
        <v>14</v>
      </c>
      <c r="B15" s="45" t="s">
        <v>15</v>
      </c>
      <c r="C15" s="15">
        <v>17</v>
      </c>
      <c r="D15" s="15">
        <v>0</v>
      </c>
      <c r="E15" s="44">
        <f t="shared" si="0"/>
        <v>17</v>
      </c>
    </row>
    <row r="16" spans="1:13" ht="24" customHeight="1" x14ac:dyDescent="0.25">
      <c r="A16" s="27">
        <v>15</v>
      </c>
      <c r="B16" s="45" t="s">
        <v>16</v>
      </c>
      <c r="C16" s="15">
        <v>27</v>
      </c>
      <c r="D16" s="15">
        <v>21</v>
      </c>
      <c r="E16" s="44">
        <f t="shared" si="0"/>
        <v>48</v>
      </c>
    </row>
    <row r="17" spans="1:5" ht="24" customHeight="1" x14ac:dyDescent="0.25">
      <c r="A17" s="27">
        <v>16</v>
      </c>
      <c r="B17" s="45" t="s">
        <v>103</v>
      </c>
      <c r="C17" s="15">
        <v>19</v>
      </c>
      <c r="D17" s="15">
        <v>0</v>
      </c>
      <c r="E17" s="44">
        <f t="shared" si="0"/>
        <v>19</v>
      </c>
    </row>
    <row r="18" spans="1:5" ht="24" customHeight="1" x14ac:dyDescent="0.3">
      <c r="A18" s="27">
        <v>17</v>
      </c>
      <c r="B18" s="45" t="s">
        <v>163</v>
      </c>
      <c r="C18" s="15">
        <v>99</v>
      </c>
      <c r="D18" s="15">
        <v>0</v>
      </c>
      <c r="E18" s="44">
        <f t="shared" si="0"/>
        <v>99</v>
      </c>
    </row>
    <row r="19" spans="1:5" ht="24" customHeight="1" x14ac:dyDescent="0.25">
      <c r="A19" s="27">
        <v>18</v>
      </c>
      <c r="B19" s="45" t="s">
        <v>19</v>
      </c>
      <c r="C19" s="15">
        <v>24</v>
      </c>
      <c r="D19" s="15">
        <v>12</v>
      </c>
      <c r="E19" s="44">
        <f t="shared" si="0"/>
        <v>36</v>
      </c>
    </row>
    <row r="20" spans="1:5" ht="24" customHeight="1" x14ac:dyDescent="0.3">
      <c r="A20" s="27">
        <v>19</v>
      </c>
      <c r="B20" s="45" t="s">
        <v>159</v>
      </c>
      <c r="C20" s="15">
        <v>90</v>
      </c>
      <c r="D20" s="15">
        <v>0</v>
      </c>
      <c r="E20" s="44">
        <f t="shared" si="0"/>
        <v>90</v>
      </c>
    </row>
    <row r="21" spans="1:5" ht="24" customHeight="1" x14ac:dyDescent="0.25">
      <c r="A21" s="27">
        <v>20</v>
      </c>
      <c r="B21" s="45" t="s">
        <v>21</v>
      </c>
      <c r="C21" s="15">
        <v>50</v>
      </c>
      <c r="D21" s="15">
        <v>42</v>
      </c>
      <c r="E21" s="44">
        <f t="shared" si="0"/>
        <v>92</v>
      </c>
    </row>
    <row r="22" spans="1:5" ht="24" customHeight="1" x14ac:dyDescent="0.25">
      <c r="A22" s="27">
        <v>21</v>
      </c>
      <c r="B22" s="45" t="s">
        <v>22</v>
      </c>
      <c r="C22" s="15">
        <v>103</v>
      </c>
      <c r="D22" s="15">
        <v>90</v>
      </c>
      <c r="E22" s="44">
        <f t="shared" si="0"/>
        <v>193</v>
      </c>
    </row>
    <row r="23" spans="1:5" ht="24" customHeight="1" x14ac:dyDescent="0.25">
      <c r="A23" s="27">
        <v>22</v>
      </c>
      <c r="B23" s="45" t="s">
        <v>23</v>
      </c>
      <c r="C23" s="15">
        <v>50</v>
      </c>
      <c r="D23" s="15">
        <v>75</v>
      </c>
      <c r="E23" s="44">
        <f t="shared" si="0"/>
        <v>125</v>
      </c>
    </row>
    <row r="24" spans="1:5" ht="24" customHeight="1" x14ac:dyDescent="0.25">
      <c r="A24" s="27">
        <v>23</v>
      </c>
      <c r="B24" s="45" t="s">
        <v>24</v>
      </c>
      <c r="C24" s="15">
        <v>29</v>
      </c>
      <c r="D24" s="15">
        <v>0</v>
      </c>
      <c r="E24" s="44">
        <f t="shared" si="0"/>
        <v>29</v>
      </c>
    </row>
    <row r="25" spans="1:5" ht="24" customHeight="1" x14ac:dyDescent="0.25">
      <c r="A25" s="27">
        <v>24</v>
      </c>
      <c r="B25" s="45" t="s">
        <v>25</v>
      </c>
      <c r="C25" s="15">
        <v>0</v>
      </c>
      <c r="D25" s="15">
        <v>13</v>
      </c>
      <c r="E25" s="44">
        <f t="shared" si="0"/>
        <v>13</v>
      </c>
    </row>
    <row r="26" spans="1:5" ht="24" customHeight="1" x14ac:dyDescent="0.25">
      <c r="A26" s="27">
        <v>25</v>
      </c>
      <c r="B26" s="45" t="s">
        <v>77</v>
      </c>
      <c r="C26" s="15">
        <v>129</v>
      </c>
      <c r="D26" s="15">
        <v>91</v>
      </c>
      <c r="E26" s="44">
        <f t="shared" si="0"/>
        <v>220</v>
      </c>
    </row>
    <row r="27" spans="1:5" ht="24" customHeight="1" x14ac:dyDescent="0.25">
      <c r="A27" s="27">
        <v>26</v>
      </c>
      <c r="B27" s="45" t="s">
        <v>27</v>
      </c>
      <c r="C27" s="15">
        <v>71</v>
      </c>
      <c r="D27" s="15">
        <v>43</v>
      </c>
      <c r="E27" s="44">
        <f t="shared" si="0"/>
        <v>114</v>
      </c>
    </row>
    <row r="28" spans="1:5" s="48" customFormat="1" ht="24" customHeight="1" x14ac:dyDescent="0.25">
      <c r="A28" s="27">
        <v>27</v>
      </c>
      <c r="B28" s="45" t="s">
        <v>147</v>
      </c>
      <c r="C28" s="15">
        <v>127</v>
      </c>
      <c r="D28" s="15">
        <v>0</v>
      </c>
      <c r="E28" s="44">
        <f t="shared" si="0"/>
        <v>127</v>
      </c>
    </row>
    <row r="29" spans="1:5" ht="24" customHeight="1" x14ac:dyDescent="0.25">
      <c r="A29" s="27">
        <v>28</v>
      </c>
      <c r="B29" s="45" t="s">
        <v>105</v>
      </c>
      <c r="C29" s="15">
        <v>574</v>
      </c>
      <c r="D29" s="15">
        <v>0</v>
      </c>
      <c r="E29" s="44">
        <f t="shared" si="0"/>
        <v>574</v>
      </c>
    </row>
    <row r="30" spans="1:5" ht="24" customHeight="1" x14ac:dyDescent="0.25">
      <c r="A30" s="27">
        <v>29</v>
      </c>
      <c r="B30" s="45" t="s">
        <v>30</v>
      </c>
      <c r="C30" s="15">
        <v>6</v>
      </c>
      <c r="D30" s="15">
        <v>4</v>
      </c>
      <c r="E30" s="44">
        <f t="shared" si="0"/>
        <v>10</v>
      </c>
    </row>
    <row r="31" spans="1:5" ht="24" customHeight="1" x14ac:dyDescent="0.25">
      <c r="A31" s="27">
        <v>30</v>
      </c>
      <c r="B31" s="45" t="s">
        <v>31</v>
      </c>
      <c r="C31" s="15">
        <v>48</v>
      </c>
      <c r="D31" s="15">
        <v>12</v>
      </c>
      <c r="E31" s="44">
        <f t="shared" si="0"/>
        <v>60</v>
      </c>
    </row>
    <row r="32" spans="1:5" s="48" customFormat="1" ht="24" customHeight="1" x14ac:dyDescent="0.25">
      <c r="A32" s="27">
        <v>31</v>
      </c>
      <c r="B32" s="45" t="s">
        <v>32</v>
      </c>
      <c r="C32" s="15">
        <v>23</v>
      </c>
      <c r="D32" s="15">
        <v>20</v>
      </c>
      <c r="E32" s="44">
        <f t="shared" si="0"/>
        <v>43</v>
      </c>
    </row>
    <row r="33" spans="1:5" ht="24" customHeight="1" x14ac:dyDescent="0.25">
      <c r="A33" s="27">
        <v>32</v>
      </c>
      <c r="B33" s="45" t="s">
        <v>33</v>
      </c>
      <c r="C33" s="15">
        <v>19</v>
      </c>
      <c r="D33" s="15">
        <v>30</v>
      </c>
      <c r="E33" s="44">
        <f t="shared" si="0"/>
        <v>49</v>
      </c>
    </row>
    <row r="34" spans="1:5" ht="24" customHeight="1" thickBot="1" x14ac:dyDescent="0.3">
      <c r="A34" s="27">
        <v>33</v>
      </c>
      <c r="B34" s="43" t="s">
        <v>34</v>
      </c>
      <c r="C34" s="30">
        <v>0</v>
      </c>
      <c r="D34" s="30">
        <v>0</v>
      </c>
      <c r="E34" s="44">
        <f t="shared" si="0"/>
        <v>0</v>
      </c>
    </row>
    <row r="35" spans="1:5" ht="26.25" customHeight="1" thickBot="1" x14ac:dyDescent="0.3">
      <c r="A35" s="64" t="s">
        <v>35</v>
      </c>
      <c r="B35" s="65"/>
      <c r="C35" s="31">
        <f>SUM(C2:C34)</f>
        <v>3238</v>
      </c>
      <c r="D35" s="31">
        <f>SUM(D2:D34)</f>
        <v>1475</v>
      </c>
      <c r="E35" s="31">
        <f>SUM(E2:E34)</f>
        <v>4713</v>
      </c>
    </row>
    <row r="37" spans="1:5" ht="13.9" customHeight="1" x14ac:dyDescent="0.25">
      <c r="A37" s="22" t="s">
        <v>157</v>
      </c>
      <c r="B37" s="22"/>
    </row>
    <row r="38" spans="1:5" s="22" customFormat="1" x14ac:dyDescent="0.25">
      <c r="A38" s="22" t="s">
        <v>158</v>
      </c>
    </row>
    <row r="39" spans="1:5" s="22" customFormat="1" x14ac:dyDescent="0.25">
      <c r="A39" s="22" t="s">
        <v>160</v>
      </c>
    </row>
    <row r="40" spans="1:5" s="22" customFormat="1" x14ac:dyDescent="0.25">
      <c r="A40" s="22" t="s">
        <v>162</v>
      </c>
    </row>
    <row r="41" spans="1:5" s="22" customFormat="1" x14ac:dyDescent="0.25">
      <c r="A41" s="22" t="s">
        <v>164</v>
      </c>
    </row>
    <row r="42" spans="1:5" s="48" customFormat="1" x14ac:dyDescent="0.25"/>
    <row r="43" spans="1:5" s="48" customFormat="1" x14ac:dyDescent="0.25"/>
  </sheetData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25" zoomScaleNormal="100" workbookViewId="0">
      <selection activeCell="I3" sqref="I3"/>
    </sheetView>
  </sheetViews>
  <sheetFormatPr defaultRowHeight="15" x14ac:dyDescent="0.25"/>
  <cols>
    <col min="1" max="1" width="8.85546875" customWidth="1"/>
    <col min="2" max="2" width="45.28515625" customWidth="1"/>
    <col min="3" max="5" width="17.7109375" customWidth="1"/>
  </cols>
  <sheetData>
    <row r="1" spans="1:12" ht="110.25" customHeight="1" thickBot="1" x14ac:dyDescent="0.3">
      <c r="A1" s="7" t="s">
        <v>0</v>
      </c>
      <c r="B1" s="8" t="s">
        <v>1</v>
      </c>
      <c r="C1" s="9" t="s">
        <v>166</v>
      </c>
      <c r="D1" s="9" t="s">
        <v>167</v>
      </c>
      <c r="E1" s="9" t="s">
        <v>2</v>
      </c>
    </row>
    <row r="2" spans="1:12" s="48" customFormat="1" ht="24" customHeight="1" x14ac:dyDescent="0.3">
      <c r="A2" s="24">
        <v>1</v>
      </c>
      <c r="B2" s="49" t="s">
        <v>57</v>
      </c>
      <c r="C2" s="44">
        <v>298</v>
      </c>
      <c r="D2" s="44">
        <v>275</v>
      </c>
      <c r="E2" s="44">
        <f>C2+D2</f>
        <v>573</v>
      </c>
    </row>
    <row r="3" spans="1:12" ht="24" customHeight="1" x14ac:dyDescent="0.3">
      <c r="A3" s="27">
        <v>2</v>
      </c>
      <c r="B3" s="51" t="s">
        <v>3</v>
      </c>
      <c r="C3" s="26">
        <v>118</v>
      </c>
      <c r="D3" s="26">
        <v>57</v>
      </c>
      <c r="E3" s="44">
        <f t="shared" ref="E3:E34" si="0">C3+D3</f>
        <v>175</v>
      </c>
    </row>
    <row r="4" spans="1:12" ht="24" customHeight="1" x14ac:dyDescent="0.3">
      <c r="A4" s="27">
        <v>3</v>
      </c>
      <c r="B4" s="45" t="s">
        <v>4</v>
      </c>
      <c r="C4" s="15">
        <v>55</v>
      </c>
      <c r="D4" s="15">
        <v>455</v>
      </c>
      <c r="E4" s="44">
        <f t="shared" si="0"/>
        <v>510</v>
      </c>
    </row>
    <row r="5" spans="1:12" ht="24" customHeight="1" x14ac:dyDescent="0.3">
      <c r="A5" s="27">
        <v>4</v>
      </c>
      <c r="B5" s="45" t="s">
        <v>172</v>
      </c>
      <c r="C5" s="15">
        <v>154</v>
      </c>
      <c r="D5" s="15">
        <v>0</v>
      </c>
      <c r="E5" s="44">
        <f t="shared" si="0"/>
        <v>154</v>
      </c>
      <c r="L5" s="22"/>
    </row>
    <row r="6" spans="1:12" ht="24" customHeight="1" x14ac:dyDescent="0.25">
      <c r="A6" s="27">
        <v>5</v>
      </c>
      <c r="B6" s="45" t="s">
        <v>6</v>
      </c>
      <c r="C6" s="15">
        <v>0</v>
      </c>
      <c r="D6" s="15">
        <v>25</v>
      </c>
      <c r="E6" s="44">
        <f t="shared" si="0"/>
        <v>25</v>
      </c>
    </row>
    <row r="7" spans="1:12" ht="24" customHeight="1" x14ac:dyDescent="0.3">
      <c r="A7" s="27">
        <v>6</v>
      </c>
      <c r="B7" s="45" t="s">
        <v>7</v>
      </c>
      <c r="C7" s="15">
        <v>311</v>
      </c>
      <c r="D7" s="15">
        <v>0</v>
      </c>
      <c r="E7" s="44">
        <f t="shared" si="0"/>
        <v>311</v>
      </c>
    </row>
    <row r="8" spans="1:12" ht="24" customHeight="1" x14ac:dyDescent="0.25">
      <c r="A8" s="27">
        <v>7</v>
      </c>
      <c r="B8" s="45" t="s">
        <v>8</v>
      </c>
      <c r="C8" s="15">
        <v>214</v>
      </c>
      <c r="D8" s="15">
        <v>12</v>
      </c>
      <c r="E8" s="44">
        <f t="shared" si="0"/>
        <v>226</v>
      </c>
    </row>
    <row r="9" spans="1:12" ht="24" customHeight="1" x14ac:dyDescent="0.25">
      <c r="A9" s="27">
        <v>8</v>
      </c>
      <c r="B9" s="45" t="s">
        <v>104</v>
      </c>
      <c r="C9" s="15">
        <v>347</v>
      </c>
      <c r="D9" s="15">
        <v>0</v>
      </c>
      <c r="E9" s="44">
        <f t="shared" si="0"/>
        <v>347</v>
      </c>
    </row>
    <row r="10" spans="1:12" s="48" customFormat="1" ht="24" customHeight="1" x14ac:dyDescent="0.25">
      <c r="A10" s="27">
        <v>9</v>
      </c>
      <c r="B10" s="45" t="s">
        <v>10</v>
      </c>
      <c r="C10" s="15">
        <v>29</v>
      </c>
      <c r="D10" s="15">
        <v>6</v>
      </c>
      <c r="E10" s="44">
        <f t="shared" si="0"/>
        <v>35</v>
      </c>
    </row>
    <row r="11" spans="1:12" ht="24" customHeight="1" x14ac:dyDescent="0.25">
      <c r="A11" s="27">
        <v>10</v>
      </c>
      <c r="B11" s="45" t="s">
        <v>99</v>
      </c>
      <c r="C11" s="15">
        <v>157</v>
      </c>
      <c r="D11" s="15">
        <v>0</v>
      </c>
      <c r="E11" s="44">
        <f t="shared" si="0"/>
        <v>157</v>
      </c>
    </row>
    <row r="12" spans="1:12" ht="24" customHeight="1" x14ac:dyDescent="0.25">
      <c r="A12" s="27">
        <v>11</v>
      </c>
      <c r="B12" s="45" t="s">
        <v>12</v>
      </c>
      <c r="C12" s="15">
        <v>7</v>
      </c>
      <c r="D12" s="15">
        <v>3</v>
      </c>
      <c r="E12" s="44">
        <f t="shared" si="0"/>
        <v>10</v>
      </c>
    </row>
    <row r="13" spans="1:12" ht="24" customHeight="1" x14ac:dyDescent="0.25">
      <c r="A13" s="27">
        <v>12</v>
      </c>
      <c r="B13" s="45" t="s">
        <v>13</v>
      </c>
      <c r="C13" s="15">
        <v>138</v>
      </c>
      <c r="D13" s="15">
        <v>75</v>
      </c>
      <c r="E13" s="44">
        <f t="shared" si="0"/>
        <v>213</v>
      </c>
    </row>
    <row r="14" spans="1:12" ht="24" customHeight="1" x14ac:dyDescent="0.25">
      <c r="A14" s="27">
        <v>13</v>
      </c>
      <c r="B14" s="45" t="s">
        <v>14</v>
      </c>
      <c r="C14" s="15">
        <v>46</v>
      </c>
      <c r="D14" s="15">
        <v>19</v>
      </c>
      <c r="E14" s="44">
        <f t="shared" si="0"/>
        <v>65</v>
      </c>
    </row>
    <row r="15" spans="1:12" ht="24" customHeight="1" x14ac:dyDescent="0.25">
      <c r="A15" s="27">
        <v>14</v>
      </c>
      <c r="B15" s="45" t="s">
        <v>15</v>
      </c>
      <c r="C15" s="15">
        <v>0</v>
      </c>
      <c r="D15" s="15">
        <v>15</v>
      </c>
      <c r="E15" s="44">
        <f t="shared" si="0"/>
        <v>15</v>
      </c>
    </row>
    <row r="16" spans="1:12" ht="24" customHeight="1" x14ac:dyDescent="0.25">
      <c r="A16" s="27">
        <v>15</v>
      </c>
      <c r="B16" s="45" t="s">
        <v>16</v>
      </c>
      <c r="C16" s="15">
        <v>41</v>
      </c>
      <c r="D16" s="15">
        <v>41</v>
      </c>
      <c r="E16" s="44">
        <f t="shared" si="0"/>
        <v>82</v>
      </c>
    </row>
    <row r="17" spans="1:5" ht="24" customHeight="1" x14ac:dyDescent="0.25">
      <c r="A17" s="27">
        <v>16</v>
      </c>
      <c r="B17" s="45" t="s">
        <v>103</v>
      </c>
      <c r="C17" s="15">
        <v>22</v>
      </c>
      <c r="D17" s="15">
        <v>0</v>
      </c>
      <c r="E17" s="44">
        <f t="shared" si="0"/>
        <v>22</v>
      </c>
    </row>
    <row r="18" spans="1:5" ht="24" customHeight="1" x14ac:dyDescent="0.25">
      <c r="A18" s="27">
        <v>17</v>
      </c>
      <c r="B18" s="45" t="s">
        <v>46</v>
      </c>
      <c r="C18" s="15">
        <v>129</v>
      </c>
      <c r="D18" s="15">
        <v>0</v>
      </c>
      <c r="E18" s="44">
        <f t="shared" si="0"/>
        <v>129</v>
      </c>
    </row>
    <row r="19" spans="1:5" ht="24" customHeight="1" x14ac:dyDescent="0.25">
      <c r="A19" s="27">
        <v>18</v>
      </c>
      <c r="B19" s="45" t="s">
        <v>19</v>
      </c>
      <c r="C19" s="15">
        <v>8</v>
      </c>
      <c r="D19" s="15">
        <v>40</v>
      </c>
      <c r="E19" s="44">
        <f t="shared" si="0"/>
        <v>48</v>
      </c>
    </row>
    <row r="20" spans="1:5" ht="24" customHeight="1" x14ac:dyDescent="0.25">
      <c r="A20" s="27">
        <v>19</v>
      </c>
      <c r="B20" s="45" t="s">
        <v>159</v>
      </c>
      <c r="C20" s="15">
        <v>173</v>
      </c>
      <c r="D20" s="15">
        <v>0</v>
      </c>
      <c r="E20" s="44">
        <f t="shared" si="0"/>
        <v>173</v>
      </c>
    </row>
    <row r="21" spans="1:5" ht="24" customHeight="1" x14ac:dyDescent="0.25">
      <c r="A21" s="27">
        <v>20</v>
      </c>
      <c r="B21" s="45" t="s">
        <v>21</v>
      </c>
      <c r="C21" s="15">
        <v>51</v>
      </c>
      <c r="D21" s="15">
        <v>10</v>
      </c>
      <c r="E21" s="44">
        <f t="shared" si="0"/>
        <v>61</v>
      </c>
    </row>
    <row r="22" spans="1:5" ht="24" customHeight="1" x14ac:dyDescent="0.25">
      <c r="A22" s="27">
        <v>21</v>
      </c>
      <c r="B22" s="45" t="s">
        <v>22</v>
      </c>
      <c r="C22" s="15">
        <v>110</v>
      </c>
      <c r="D22" s="15">
        <v>96</v>
      </c>
      <c r="E22" s="44">
        <f t="shared" si="0"/>
        <v>206</v>
      </c>
    </row>
    <row r="23" spans="1:5" ht="24" customHeight="1" x14ac:dyDescent="0.25">
      <c r="A23" s="27">
        <v>22</v>
      </c>
      <c r="B23" s="45" t="s">
        <v>23</v>
      </c>
      <c r="C23" s="15">
        <v>50</v>
      </c>
      <c r="D23" s="15">
        <v>70</v>
      </c>
      <c r="E23" s="44">
        <f t="shared" si="0"/>
        <v>120</v>
      </c>
    </row>
    <row r="24" spans="1:5" ht="24" customHeight="1" x14ac:dyDescent="0.25">
      <c r="A24" s="27">
        <v>23</v>
      </c>
      <c r="B24" s="45" t="s">
        <v>24</v>
      </c>
      <c r="C24" s="15">
        <v>25</v>
      </c>
      <c r="D24" s="15">
        <v>0</v>
      </c>
      <c r="E24" s="44">
        <f t="shared" si="0"/>
        <v>25</v>
      </c>
    </row>
    <row r="25" spans="1:5" ht="24" customHeight="1" x14ac:dyDescent="0.25">
      <c r="A25" s="27">
        <v>24</v>
      </c>
      <c r="B25" s="45" t="s">
        <v>25</v>
      </c>
      <c r="C25" s="15">
        <v>20</v>
      </c>
      <c r="D25" s="15">
        <v>13</v>
      </c>
      <c r="E25" s="44">
        <f t="shared" si="0"/>
        <v>33</v>
      </c>
    </row>
    <row r="26" spans="1:5" ht="24" customHeight="1" x14ac:dyDescent="0.25">
      <c r="A26" s="27">
        <v>25</v>
      </c>
      <c r="B26" s="45" t="s">
        <v>77</v>
      </c>
      <c r="C26" s="15">
        <v>112</v>
      </c>
      <c r="D26" s="15">
        <v>65</v>
      </c>
      <c r="E26" s="44">
        <f t="shared" si="0"/>
        <v>177</v>
      </c>
    </row>
    <row r="27" spans="1:5" ht="24" customHeight="1" x14ac:dyDescent="0.25">
      <c r="A27" s="27">
        <v>26</v>
      </c>
      <c r="B27" s="45" t="s">
        <v>27</v>
      </c>
      <c r="C27" s="15">
        <v>65</v>
      </c>
      <c r="D27" s="15">
        <v>70</v>
      </c>
      <c r="E27" s="44">
        <f t="shared" si="0"/>
        <v>135</v>
      </c>
    </row>
    <row r="28" spans="1:5" s="48" customFormat="1" ht="24" customHeight="1" x14ac:dyDescent="0.25">
      <c r="A28" s="27">
        <v>27</v>
      </c>
      <c r="B28" s="45" t="s">
        <v>141</v>
      </c>
      <c r="C28" s="15">
        <v>132</v>
      </c>
      <c r="D28" s="15">
        <v>0</v>
      </c>
      <c r="E28" s="44">
        <f t="shared" si="0"/>
        <v>132</v>
      </c>
    </row>
    <row r="29" spans="1:5" ht="24" customHeight="1" x14ac:dyDescent="0.25">
      <c r="A29" s="27">
        <v>28</v>
      </c>
      <c r="B29" s="45" t="s">
        <v>105</v>
      </c>
      <c r="C29" s="15">
        <v>393</v>
      </c>
      <c r="D29" s="15">
        <v>0</v>
      </c>
      <c r="E29" s="44">
        <f t="shared" si="0"/>
        <v>393</v>
      </c>
    </row>
    <row r="30" spans="1:5" ht="24" customHeight="1" x14ac:dyDescent="0.25">
      <c r="A30" s="27">
        <v>29</v>
      </c>
      <c r="B30" s="45" t="s">
        <v>133</v>
      </c>
      <c r="C30" s="15">
        <v>72</v>
      </c>
      <c r="D30" s="15">
        <v>5</v>
      </c>
      <c r="E30" s="44">
        <f t="shared" si="0"/>
        <v>77</v>
      </c>
    </row>
    <row r="31" spans="1:5" ht="24" customHeight="1" x14ac:dyDescent="0.25">
      <c r="A31" s="27">
        <v>30</v>
      </c>
      <c r="B31" s="45" t="s">
        <v>31</v>
      </c>
      <c r="C31" s="15">
        <v>48</v>
      </c>
      <c r="D31" s="15">
        <v>23</v>
      </c>
      <c r="E31" s="44">
        <f t="shared" si="0"/>
        <v>71</v>
      </c>
    </row>
    <row r="32" spans="1:5" s="48" customFormat="1" ht="24" customHeight="1" x14ac:dyDescent="0.25">
      <c r="A32" s="27">
        <v>31</v>
      </c>
      <c r="B32" s="45" t="s">
        <v>32</v>
      </c>
      <c r="C32" s="15">
        <v>44</v>
      </c>
      <c r="D32" s="15">
        <v>45</v>
      </c>
      <c r="E32" s="44">
        <f t="shared" si="0"/>
        <v>89</v>
      </c>
    </row>
    <row r="33" spans="1:5" ht="24" customHeight="1" x14ac:dyDescent="0.25">
      <c r="A33" s="27">
        <v>32</v>
      </c>
      <c r="B33" s="45" t="s">
        <v>33</v>
      </c>
      <c r="C33" s="15">
        <v>0</v>
      </c>
      <c r="D33" s="15">
        <v>29</v>
      </c>
      <c r="E33" s="44">
        <f t="shared" si="0"/>
        <v>29</v>
      </c>
    </row>
    <row r="34" spans="1:5" ht="24" customHeight="1" thickBot="1" x14ac:dyDescent="0.3">
      <c r="A34" s="27">
        <v>33</v>
      </c>
      <c r="B34" s="43" t="s">
        <v>34</v>
      </c>
      <c r="C34" s="30">
        <v>0</v>
      </c>
      <c r="D34" s="30">
        <v>0</v>
      </c>
      <c r="E34" s="44">
        <f t="shared" si="0"/>
        <v>0</v>
      </c>
    </row>
    <row r="35" spans="1:5" ht="26.25" customHeight="1" thickBot="1" x14ac:dyDescent="0.3">
      <c r="A35" s="66" t="s">
        <v>35</v>
      </c>
      <c r="B35" s="67"/>
      <c r="C35" s="31">
        <f>SUM(C2:C34)</f>
        <v>3369</v>
      </c>
      <c r="D35" s="31">
        <f>SUM(D2:D34)</f>
        <v>1449</v>
      </c>
      <c r="E35" s="31">
        <f>SUM(E2:E34)</f>
        <v>4818</v>
      </c>
    </row>
    <row r="37" spans="1:5" ht="13.9" customHeight="1" x14ac:dyDescent="0.25">
      <c r="A37" s="22" t="s">
        <v>168</v>
      </c>
      <c r="B37" s="22"/>
    </row>
    <row r="38" spans="1:5" s="22" customFormat="1" x14ac:dyDescent="0.25">
      <c r="A38" s="22" t="s">
        <v>169</v>
      </c>
    </row>
    <row r="39" spans="1:5" s="22" customFormat="1" x14ac:dyDescent="0.25">
      <c r="A39" s="22" t="s">
        <v>170</v>
      </c>
    </row>
    <row r="40" spans="1:5" s="22" customFormat="1" x14ac:dyDescent="0.25">
      <c r="A40" s="22" t="s">
        <v>171</v>
      </c>
    </row>
    <row r="41" spans="1:5" s="48" customFormat="1" x14ac:dyDescent="0.25"/>
    <row r="42" spans="1:5" s="48" customFormat="1" x14ac:dyDescent="0.25"/>
  </sheetData>
  <pageMargins left="0.7" right="0.7" top="0.75" bottom="0.75" header="0.3" footer="0.3"/>
  <pageSetup paperSize="9" scale="7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31" zoomScaleNormal="100" workbookViewId="0">
      <selection activeCell="A41" sqref="A41:XFD41"/>
    </sheetView>
  </sheetViews>
  <sheetFormatPr defaultRowHeight="15" x14ac:dyDescent="0.25"/>
  <cols>
    <col min="1" max="1" width="8.85546875" customWidth="1"/>
    <col min="2" max="2" width="45.28515625" customWidth="1"/>
    <col min="3" max="5" width="17.7109375" customWidth="1"/>
  </cols>
  <sheetData>
    <row r="1" spans="1:12" ht="110.25" customHeight="1" thickBot="1" x14ac:dyDescent="0.3">
      <c r="A1" s="7" t="s">
        <v>0</v>
      </c>
      <c r="B1" s="8" t="s">
        <v>1</v>
      </c>
      <c r="C1" s="9" t="s">
        <v>174</v>
      </c>
      <c r="D1" s="9" t="s">
        <v>175</v>
      </c>
      <c r="E1" s="9" t="s">
        <v>2</v>
      </c>
    </row>
    <row r="2" spans="1:12" s="48" customFormat="1" ht="24" customHeight="1" x14ac:dyDescent="0.3">
      <c r="A2" s="24">
        <v>1</v>
      </c>
      <c r="B2" s="49" t="s">
        <v>57</v>
      </c>
      <c r="C2" s="44">
        <v>291</v>
      </c>
      <c r="D2" s="44">
        <v>191</v>
      </c>
      <c r="E2" s="44">
        <f>C2+D2</f>
        <v>482</v>
      </c>
    </row>
    <row r="3" spans="1:12" ht="24" customHeight="1" x14ac:dyDescent="0.3">
      <c r="A3" s="27">
        <v>2</v>
      </c>
      <c r="B3" s="51" t="s">
        <v>3</v>
      </c>
      <c r="C3" s="26">
        <v>359</v>
      </c>
      <c r="D3" s="26">
        <v>128</v>
      </c>
      <c r="E3" s="44">
        <f t="shared" ref="E3:E33" si="0">C3+D3</f>
        <v>487</v>
      </c>
    </row>
    <row r="4" spans="1:12" ht="24" customHeight="1" x14ac:dyDescent="0.3">
      <c r="A4" s="27">
        <v>3</v>
      </c>
      <c r="B4" s="45" t="s">
        <v>4</v>
      </c>
      <c r="C4" s="15">
        <v>64</v>
      </c>
      <c r="D4" s="15">
        <v>475</v>
      </c>
      <c r="E4" s="44">
        <f t="shared" si="0"/>
        <v>539</v>
      </c>
    </row>
    <row r="5" spans="1:12" ht="24" customHeight="1" x14ac:dyDescent="0.3">
      <c r="A5" s="27">
        <v>4</v>
      </c>
      <c r="B5" s="45" t="s">
        <v>92</v>
      </c>
      <c r="C5" s="15">
        <v>152</v>
      </c>
      <c r="D5" s="15">
        <v>0</v>
      </c>
      <c r="E5" s="44">
        <f t="shared" si="0"/>
        <v>152</v>
      </c>
      <c r="L5" s="22"/>
    </row>
    <row r="6" spans="1:12" ht="24" customHeight="1" x14ac:dyDescent="0.25">
      <c r="A6" s="27">
        <v>5</v>
      </c>
      <c r="B6" s="45" t="s">
        <v>6</v>
      </c>
      <c r="C6" s="15">
        <v>0</v>
      </c>
      <c r="D6" s="15">
        <v>17</v>
      </c>
      <c r="E6" s="44">
        <f t="shared" si="0"/>
        <v>17</v>
      </c>
    </row>
    <row r="7" spans="1:12" ht="24" customHeight="1" x14ac:dyDescent="0.3">
      <c r="A7" s="27">
        <v>6</v>
      </c>
      <c r="B7" s="45" t="s">
        <v>7</v>
      </c>
      <c r="C7" s="15">
        <v>282</v>
      </c>
      <c r="D7" s="15">
        <v>0</v>
      </c>
      <c r="E7" s="44">
        <f t="shared" si="0"/>
        <v>282</v>
      </c>
    </row>
    <row r="8" spans="1:12" ht="24" customHeight="1" x14ac:dyDescent="0.25">
      <c r="A8" s="27">
        <v>7</v>
      </c>
      <c r="B8" s="45" t="s">
        <v>8</v>
      </c>
      <c r="C8" s="15">
        <v>149</v>
      </c>
      <c r="D8" s="15">
        <v>14</v>
      </c>
      <c r="E8" s="44">
        <f t="shared" si="0"/>
        <v>163</v>
      </c>
    </row>
    <row r="9" spans="1:12" ht="24" customHeight="1" x14ac:dyDescent="0.25">
      <c r="A9" s="27">
        <v>8</v>
      </c>
      <c r="B9" s="45" t="s">
        <v>104</v>
      </c>
      <c r="C9" s="15">
        <v>477</v>
      </c>
      <c r="D9" s="15">
        <v>0</v>
      </c>
      <c r="E9" s="44">
        <f t="shared" si="0"/>
        <v>477</v>
      </c>
    </row>
    <row r="10" spans="1:12" s="48" customFormat="1" ht="24" customHeight="1" x14ac:dyDescent="0.25">
      <c r="A10" s="27">
        <v>9</v>
      </c>
      <c r="B10" s="45" t="s">
        <v>10</v>
      </c>
      <c r="C10" s="15">
        <v>27</v>
      </c>
      <c r="D10" s="15">
        <v>14</v>
      </c>
      <c r="E10" s="44">
        <f t="shared" si="0"/>
        <v>41</v>
      </c>
    </row>
    <row r="11" spans="1:12" ht="24" customHeight="1" x14ac:dyDescent="0.3">
      <c r="A11" s="27">
        <v>10</v>
      </c>
      <c r="B11" s="45" t="s">
        <v>99</v>
      </c>
      <c r="C11" s="15">
        <v>168</v>
      </c>
      <c r="D11" s="15">
        <v>0</v>
      </c>
      <c r="E11" s="44">
        <f t="shared" si="0"/>
        <v>168</v>
      </c>
    </row>
    <row r="12" spans="1:12" ht="24" customHeight="1" x14ac:dyDescent="0.25">
      <c r="A12" s="27">
        <v>11</v>
      </c>
      <c r="B12" s="45" t="s">
        <v>12</v>
      </c>
      <c r="C12" s="15">
        <v>7</v>
      </c>
      <c r="D12" s="15">
        <v>2</v>
      </c>
      <c r="E12" s="44">
        <f t="shared" si="0"/>
        <v>9</v>
      </c>
    </row>
    <row r="13" spans="1:12" ht="24" customHeight="1" x14ac:dyDescent="0.25">
      <c r="A13" s="27">
        <v>12</v>
      </c>
      <c r="B13" s="45" t="s">
        <v>13</v>
      </c>
      <c r="C13" s="15">
        <v>187</v>
      </c>
      <c r="D13" s="15">
        <v>117</v>
      </c>
      <c r="E13" s="44">
        <f t="shared" si="0"/>
        <v>304</v>
      </c>
    </row>
    <row r="14" spans="1:12" ht="24" customHeight="1" x14ac:dyDescent="0.3">
      <c r="A14" s="27">
        <v>13</v>
      </c>
      <c r="B14" s="45" t="s">
        <v>14</v>
      </c>
      <c r="C14" s="15">
        <v>45</v>
      </c>
      <c r="D14" s="15">
        <v>24</v>
      </c>
      <c r="E14" s="44">
        <f t="shared" si="0"/>
        <v>69</v>
      </c>
    </row>
    <row r="15" spans="1:12" ht="24" customHeight="1" x14ac:dyDescent="0.3">
      <c r="A15" s="27">
        <v>14</v>
      </c>
      <c r="B15" s="45" t="s">
        <v>15</v>
      </c>
      <c r="C15" s="15">
        <v>23</v>
      </c>
      <c r="D15" s="15">
        <v>0</v>
      </c>
      <c r="E15" s="44">
        <f t="shared" si="0"/>
        <v>23</v>
      </c>
    </row>
    <row r="16" spans="1:12" ht="24" customHeight="1" x14ac:dyDescent="0.25">
      <c r="A16" s="27">
        <v>15</v>
      </c>
      <c r="B16" s="45" t="s">
        <v>16</v>
      </c>
      <c r="C16" s="15">
        <v>0</v>
      </c>
      <c r="D16" s="15">
        <v>45</v>
      </c>
      <c r="E16" s="44">
        <f t="shared" si="0"/>
        <v>45</v>
      </c>
    </row>
    <row r="17" spans="1:5" ht="24" customHeight="1" x14ac:dyDescent="0.25">
      <c r="A17" s="27">
        <v>16</v>
      </c>
      <c r="B17" s="45" t="s">
        <v>103</v>
      </c>
      <c r="C17" s="15">
        <v>23</v>
      </c>
      <c r="D17" s="15">
        <v>0</v>
      </c>
      <c r="E17" s="44">
        <f t="shared" si="0"/>
        <v>23</v>
      </c>
    </row>
    <row r="18" spans="1:5" ht="24" customHeight="1" x14ac:dyDescent="0.3">
      <c r="A18" s="27">
        <v>17</v>
      </c>
      <c r="B18" s="45" t="s">
        <v>149</v>
      </c>
      <c r="C18" s="15">
        <v>133</v>
      </c>
      <c r="D18" s="15">
        <v>0</v>
      </c>
      <c r="E18" s="44">
        <f t="shared" si="0"/>
        <v>133</v>
      </c>
    </row>
    <row r="19" spans="1:5" ht="24" customHeight="1" x14ac:dyDescent="0.25">
      <c r="A19" s="27">
        <v>18</v>
      </c>
      <c r="B19" s="45" t="s">
        <v>19</v>
      </c>
      <c r="C19" s="15">
        <v>16</v>
      </c>
      <c r="D19" s="15">
        <v>48</v>
      </c>
      <c r="E19" s="44">
        <f t="shared" si="0"/>
        <v>64</v>
      </c>
    </row>
    <row r="20" spans="1:5" ht="24" customHeight="1" x14ac:dyDescent="0.3">
      <c r="A20" s="27">
        <v>19</v>
      </c>
      <c r="B20" s="45" t="s">
        <v>182</v>
      </c>
      <c r="C20" s="15">
        <v>165</v>
      </c>
      <c r="D20" s="15">
        <v>0</v>
      </c>
      <c r="E20" s="44">
        <f t="shared" si="0"/>
        <v>165</v>
      </c>
    </row>
    <row r="21" spans="1:5" ht="24" customHeight="1" x14ac:dyDescent="0.25">
      <c r="A21" s="27">
        <v>20</v>
      </c>
      <c r="B21" s="45" t="s">
        <v>21</v>
      </c>
      <c r="C21" s="15">
        <v>38</v>
      </c>
      <c r="D21" s="15">
        <v>27</v>
      </c>
      <c r="E21" s="44">
        <f t="shared" si="0"/>
        <v>65</v>
      </c>
    </row>
    <row r="22" spans="1:5" ht="24" customHeight="1" x14ac:dyDescent="0.25">
      <c r="A22" s="27">
        <v>21</v>
      </c>
      <c r="B22" s="45" t="s">
        <v>22</v>
      </c>
      <c r="C22" s="15">
        <v>108</v>
      </c>
      <c r="D22" s="15">
        <v>103</v>
      </c>
      <c r="E22" s="44">
        <f t="shared" si="0"/>
        <v>211</v>
      </c>
    </row>
    <row r="23" spans="1:5" ht="24" customHeight="1" x14ac:dyDescent="0.3">
      <c r="A23" s="27">
        <v>22</v>
      </c>
      <c r="B23" s="45" t="s">
        <v>23</v>
      </c>
      <c r="C23" s="15">
        <v>24</v>
      </c>
      <c r="D23" s="15">
        <v>103</v>
      </c>
      <c r="E23" s="44">
        <f t="shared" si="0"/>
        <v>127</v>
      </c>
    </row>
    <row r="24" spans="1:5" ht="24" customHeight="1" x14ac:dyDescent="0.25">
      <c r="A24" s="27">
        <v>23</v>
      </c>
      <c r="B24" s="45" t="s">
        <v>24</v>
      </c>
      <c r="C24" s="15">
        <v>38</v>
      </c>
      <c r="D24" s="15">
        <v>10</v>
      </c>
      <c r="E24" s="44">
        <f t="shared" si="0"/>
        <v>48</v>
      </c>
    </row>
    <row r="25" spans="1:5" ht="24" customHeight="1" x14ac:dyDescent="0.25">
      <c r="A25" s="27">
        <v>24</v>
      </c>
      <c r="B25" s="45" t="s">
        <v>183</v>
      </c>
      <c r="C25" s="15">
        <v>0</v>
      </c>
      <c r="D25" s="15">
        <v>0</v>
      </c>
      <c r="E25" s="44">
        <f t="shared" si="0"/>
        <v>0</v>
      </c>
    </row>
    <row r="26" spans="1:5" ht="24" customHeight="1" x14ac:dyDescent="0.25">
      <c r="A26" s="27">
        <v>25</v>
      </c>
      <c r="B26" s="45" t="s">
        <v>77</v>
      </c>
      <c r="C26" s="15">
        <v>97</v>
      </c>
      <c r="D26" s="15">
        <v>96</v>
      </c>
      <c r="E26" s="44">
        <f t="shared" si="0"/>
        <v>193</v>
      </c>
    </row>
    <row r="27" spans="1:5" ht="24" customHeight="1" x14ac:dyDescent="0.25">
      <c r="A27" s="27">
        <v>26</v>
      </c>
      <c r="B27" s="45" t="s">
        <v>27</v>
      </c>
      <c r="C27" s="15">
        <v>97</v>
      </c>
      <c r="D27" s="15">
        <v>54</v>
      </c>
      <c r="E27" s="44">
        <f t="shared" si="0"/>
        <v>151</v>
      </c>
    </row>
    <row r="28" spans="1:5" s="48" customFormat="1" ht="24" customHeight="1" x14ac:dyDescent="0.25">
      <c r="A28" s="27">
        <v>27</v>
      </c>
      <c r="B28" s="45" t="s">
        <v>141</v>
      </c>
      <c r="C28" s="15">
        <v>122</v>
      </c>
      <c r="D28" s="15">
        <v>0</v>
      </c>
      <c r="E28" s="44">
        <f t="shared" si="0"/>
        <v>122</v>
      </c>
    </row>
    <row r="29" spans="1:5" ht="24" customHeight="1" x14ac:dyDescent="0.3">
      <c r="A29" s="27">
        <v>28</v>
      </c>
      <c r="B29" s="45" t="s">
        <v>140</v>
      </c>
      <c r="C29" s="15">
        <v>485</v>
      </c>
      <c r="D29" s="15">
        <v>0</v>
      </c>
      <c r="E29" s="44">
        <f t="shared" si="0"/>
        <v>485</v>
      </c>
    </row>
    <row r="30" spans="1:5" ht="24" customHeight="1" x14ac:dyDescent="0.3">
      <c r="A30" s="27">
        <v>29</v>
      </c>
      <c r="B30" s="45" t="s">
        <v>180</v>
      </c>
      <c r="C30" s="15">
        <v>67</v>
      </c>
      <c r="D30" s="15">
        <v>42</v>
      </c>
      <c r="E30" s="44">
        <f t="shared" si="0"/>
        <v>109</v>
      </c>
    </row>
    <row r="31" spans="1:5" ht="24" customHeight="1" x14ac:dyDescent="0.25">
      <c r="A31" s="27">
        <v>30</v>
      </c>
      <c r="B31" s="45" t="s">
        <v>31</v>
      </c>
      <c r="C31" s="15">
        <v>72</v>
      </c>
      <c r="D31" s="15">
        <v>32</v>
      </c>
      <c r="E31" s="44">
        <f t="shared" si="0"/>
        <v>104</v>
      </c>
    </row>
    <row r="32" spans="1:5" s="48" customFormat="1" ht="24" customHeight="1" x14ac:dyDescent="0.25">
      <c r="A32" s="27">
        <v>31</v>
      </c>
      <c r="B32" s="45" t="s">
        <v>32</v>
      </c>
      <c r="C32" s="15">
        <v>35</v>
      </c>
      <c r="D32" s="15">
        <v>17</v>
      </c>
      <c r="E32" s="44">
        <f t="shared" si="0"/>
        <v>52</v>
      </c>
    </row>
    <row r="33" spans="1:5" ht="24" customHeight="1" x14ac:dyDescent="0.25">
      <c r="A33" s="27">
        <v>32</v>
      </c>
      <c r="B33" s="45" t="s">
        <v>33</v>
      </c>
      <c r="C33" s="15">
        <v>10</v>
      </c>
      <c r="D33" s="15">
        <v>23</v>
      </c>
      <c r="E33" s="44">
        <f t="shared" si="0"/>
        <v>33</v>
      </c>
    </row>
    <row r="34" spans="1:5" ht="24" customHeight="1" thickBot="1" x14ac:dyDescent="0.3">
      <c r="A34" s="27">
        <v>33</v>
      </c>
      <c r="B34" s="43" t="s">
        <v>185</v>
      </c>
      <c r="C34" s="30">
        <v>13</v>
      </c>
      <c r="D34" s="30">
        <v>0</v>
      </c>
      <c r="E34" s="44">
        <v>13</v>
      </c>
    </row>
    <row r="35" spans="1:5" ht="26.25" customHeight="1" thickBot="1" x14ac:dyDescent="0.3">
      <c r="A35" s="68" t="s">
        <v>35</v>
      </c>
      <c r="B35" s="69"/>
      <c r="C35" s="31">
        <f>SUM(C2:C34)</f>
        <v>3774</v>
      </c>
      <c r="D35" s="31">
        <f>SUM(D2:D34)</f>
        <v>1582</v>
      </c>
      <c r="E35" s="31">
        <f>SUM(C35:D35)</f>
        <v>5356</v>
      </c>
    </row>
    <row r="37" spans="1:5" ht="13.9" customHeight="1" x14ac:dyDescent="0.25">
      <c r="A37" s="22" t="s">
        <v>177</v>
      </c>
      <c r="B37" s="22"/>
    </row>
    <row r="38" spans="1:5" s="22" customFormat="1" x14ac:dyDescent="0.25">
      <c r="A38" s="22" t="s">
        <v>178</v>
      </c>
    </row>
    <row r="39" spans="1:5" s="22" customFormat="1" x14ac:dyDescent="0.25">
      <c r="A39" s="22" t="s">
        <v>179</v>
      </c>
    </row>
    <row r="40" spans="1:5" s="22" customFormat="1" x14ac:dyDescent="0.25">
      <c r="A40" s="22" t="s">
        <v>181</v>
      </c>
    </row>
    <row r="41" spans="1:5" s="22" customFormat="1" x14ac:dyDescent="0.25">
      <c r="A41" s="22" t="s">
        <v>184</v>
      </c>
    </row>
    <row r="42" spans="1:5" s="48" customFormat="1" x14ac:dyDescent="0.25"/>
  </sheetData>
  <pageMargins left="0.7" right="0.7" top="0.75" bottom="0.75" header="0.3" footer="0.3"/>
  <pageSetup paperSize="9" scale="7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E4" sqref="E4"/>
    </sheetView>
  </sheetViews>
  <sheetFormatPr defaultRowHeight="15" x14ac:dyDescent="0.25"/>
  <cols>
    <col min="1" max="1" width="8.85546875" customWidth="1"/>
    <col min="2" max="2" width="45.28515625" customWidth="1"/>
    <col min="3" max="5" width="17.7109375" customWidth="1"/>
  </cols>
  <sheetData>
    <row r="1" spans="1:12" ht="110.25" customHeight="1" thickBot="1" x14ac:dyDescent="0.3">
      <c r="A1" s="7" t="s">
        <v>0</v>
      </c>
      <c r="B1" s="8" t="s">
        <v>1</v>
      </c>
      <c r="C1" s="9" t="s">
        <v>187</v>
      </c>
      <c r="D1" s="9" t="s">
        <v>188</v>
      </c>
      <c r="E1" s="9" t="s">
        <v>2</v>
      </c>
    </row>
    <row r="2" spans="1:12" s="48" customFormat="1" ht="24" customHeight="1" x14ac:dyDescent="0.25">
      <c r="A2" s="24">
        <v>1</v>
      </c>
      <c r="B2" s="49" t="s">
        <v>57</v>
      </c>
      <c r="C2" s="44"/>
      <c r="D2" s="44"/>
      <c r="E2" s="44">
        <v>514</v>
      </c>
    </row>
    <row r="3" spans="1:12" ht="24" customHeight="1" x14ac:dyDescent="0.25">
      <c r="A3" s="27">
        <v>2</v>
      </c>
      <c r="B3" s="51" t="s">
        <v>3</v>
      </c>
      <c r="C3" s="26"/>
      <c r="D3" s="26"/>
      <c r="E3" s="44">
        <v>884</v>
      </c>
    </row>
    <row r="4" spans="1:12" ht="24" customHeight="1" x14ac:dyDescent="0.25">
      <c r="A4" s="27">
        <v>3</v>
      </c>
      <c r="B4" s="45" t="s">
        <v>4</v>
      </c>
      <c r="C4" s="15"/>
      <c r="D4" s="15"/>
      <c r="E4" s="44">
        <v>289</v>
      </c>
    </row>
    <row r="5" spans="1:12" ht="24" customHeight="1" x14ac:dyDescent="0.25">
      <c r="A5" s="27">
        <v>4</v>
      </c>
      <c r="B5" s="45" t="s">
        <v>5</v>
      </c>
      <c r="C5" s="15"/>
      <c r="D5" s="15"/>
      <c r="E5" s="44">
        <v>151</v>
      </c>
      <c r="L5" s="22"/>
    </row>
    <row r="6" spans="1:12" ht="24" customHeight="1" x14ac:dyDescent="0.25">
      <c r="A6" s="27">
        <v>5</v>
      </c>
      <c r="B6" s="45" t="s">
        <v>6</v>
      </c>
      <c r="C6" s="15"/>
      <c r="D6" s="15"/>
      <c r="E6" s="44">
        <v>18</v>
      </c>
    </row>
    <row r="7" spans="1:12" ht="24" customHeight="1" x14ac:dyDescent="0.25">
      <c r="A7" s="27">
        <v>6</v>
      </c>
      <c r="B7" s="45" t="s">
        <v>7</v>
      </c>
      <c r="C7" s="15"/>
      <c r="D7" s="15"/>
      <c r="E7" s="44">
        <v>310</v>
      </c>
    </row>
    <row r="8" spans="1:12" ht="24" customHeight="1" x14ac:dyDescent="0.25">
      <c r="A8" s="27">
        <v>7</v>
      </c>
      <c r="B8" s="45" t="s">
        <v>8</v>
      </c>
      <c r="C8" s="15">
        <v>196</v>
      </c>
      <c r="D8" s="15">
        <v>22</v>
      </c>
      <c r="E8" s="44">
        <v>218</v>
      </c>
    </row>
    <row r="9" spans="1:12" ht="24" customHeight="1" x14ac:dyDescent="0.25">
      <c r="A9" s="27">
        <v>8</v>
      </c>
      <c r="B9" s="45" t="s">
        <v>9</v>
      </c>
      <c r="C9" s="15"/>
      <c r="D9" s="15"/>
      <c r="E9" s="44">
        <v>386</v>
      </c>
    </row>
    <row r="10" spans="1:12" s="48" customFormat="1" ht="24" customHeight="1" x14ac:dyDescent="0.25">
      <c r="A10" s="27">
        <v>9</v>
      </c>
      <c r="B10" s="45" t="s">
        <v>10</v>
      </c>
      <c r="C10" s="15">
        <v>24</v>
      </c>
      <c r="D10" s="15">
        <v>11</v>
      </c>
      <c r="E10" s="44">
        <v>35</v>
      </c>
    </row>
    <row r="11" spans="1:12" ht="24" customHeight="1" x14ac:dyDescent="0.25">
      <c r="A11" s="27">
        <v>10</v>
      </c>
      <c r="B11" s="45" t="s">
        <v>11</v>
      </c>
      <c r="C11" s="15"/>
      <c r="D11" s="15"/>
      <c r="E11" s="44">
        <v>98</v>
      </c>
    </row>
    <row r="12" spans="1:12" ht="24" customHeight="1" x14ac:dyDescent="0.25">
      <c r="A12" s="27">
        <v>11</v>
      </c>
      <c r="B12" s="45" t="s">
        <v>12</v>
      </c>
      <c r="C12" s="15"/>
      <c r="D12" s="15"/>
      <c r="E12" s="44">
        <v>8</v>
      </c>
    </row>
    <row r="13" spans="1:12" ht="24" customHeight="1" x14ac:dyDescent="0.25">
      <c r="A13" s="27">
        <v>12</v>
      </c>
      <c r="B13" s="45" t="s">
        <v>13</v>
      </c>
      <c r="C13" s="15">
        <v>155</v>
      </c>
      <c r="D13" s="15">
        <v>75</v>
      </c>
      <c r="E13" s="44">
        <v>230</v>
      </c>
    </row>
    <row r="14" spans="1:12" ht="24" customHeight="1" x14ac:dyDescent="0.25">
      <c r="A14" s="27">
        <v>13</v>
      </c>
      <c r="B14" s="45" t="s">
        <v>14</v>
      </c>
      <c r="C14" s="15"/>
      <c r="D14" s="15"/>
      <c r="E14" s="44">
        <v>49</v>
      </c>
    </row>
    <row r="15" spans="1:12" ht="24" customHeight="1" x14ac:dyDescent="0.25">
      <c r="A15" s="27">
        <v>14</v>
      </c>
      <c r="B15" s="45" t="s">
        <v>15</v>
      </c>
      <c r="C15" s="15"/>
      <c r="D15" s="15"/>
      <c r="E15" s="44">
        <v>16</v>
      </c>
    </row>
    <row r="16" spans="1:12" ht="24" customHeight="1" x14ac:dyDescent="0.25">
      <c r="A16" s="27">
        <v>15</v>
      </c>
      <c r="B16" s="45" t="s">
        <v>16</v>
      </c>
      <c r="C16" s="15"/>
      <c r="D16" s="15"/>
      <c r="E16" s="44">
        <v>11</v>
      </c>
    </row>
    <row r="17" spans="1:5" ht="24" customHeight="1" x14ac:dyDescent="0.25">
      <c r="A17" s="27">
        <v>16</v>
      </c>
      <c r="B17" s="45" t="s">
        <v>17</v>
      </c>
      <c r="C17" s="15"/>
      <c r="D17" s="15"/>
      <c r="E17" s="44">
        <v>25</v>
      </c>
    </row>
    <row r="18" spans="1:5" ht="24" customHeight="1" x14ac:dyDescent="0.25">
      <c r="A18" s="27">
        <v>17</v>
      </c>
      <c r="B18" s="45" t="s">
        <v>18</v>
      </c>
      <c r="C18" s="15"/>
      <c r="D18" s="15"/>
      <c r="E18" s="44">
        <v>126</v>
      </c>
    </row>
    <row r="19" spans="1:5" ht="24" customHeight="1" x14ac:dyDescent="0.25">
      <c r="A19" s="27">
        <v>18</v>
      </c>
      <c r="B19" s="45" t="s">
        <v>19</v>
      </c>
      <c r="C19" s="15"/>
      <c r="D19" s="15"/>
      <c r="E19" s="44">
        <v>64</v>
      </c>
    </row>
    <row r="20" spans="1:5" ht="24" customHeight="1" x14ac:dyDescent="0.25">
      <c r="A20" s="27">
        <v>19</v>
      </c>
      <c r="B20" s="45" t="s">
        <v>20</v>
      </c>
      <c r="C20" s="15"/>
      <c r="D20" s="15"/>
      <c r="E20" s="44">
        <v>134</v>
      </c>
    </row>
    <row r="21" spans="1:5" ht="24" customHeight="1" x14ac:dyDescent="0.25">
      <c r="A21" s="27">
        <v>20</v>
      </c>
      <c r="B21" s="45" t="s">
        <v>21</v>
      </c>
      <c r="C21" s="15">
        <v>30</v>
      </c>
      <c r="D21" s="15">
        <v>34</v>
      </c>
      <c r="E21" s="44">
        <v>64</v>
      </c>
    </row>
    <row r="22" spans="1:5" ht="24" customHeight="1" x14ac:dyDescent="0.25">
      <c r="A22" s="27">
        <v>21</v>
      </c>
      <c r="B22" s="45" t="s">
        <v>22</v>
      </c>
      <c r="C22" s="15">
        <v>119</v>
      </c>
      <c r="D22" s="15">
        <v>110</v>
      </c>
      <c r="E22" s="44">
        <v>229</v>
      </c>
    </row>
    <row r="23" spans="1:5" ht="24" customHeight="1" x14ac:dyDescent="0.25">
      <c r="A23" s="27">
        <v>22</v>
      </c>
      <c r="B23" s="45" t="s">
        <v>23</v>
      </c>
      <c r="C23" s="15">
        <v>51</v>
      </c>
      <c r="D23" s="15">
        <v>81</v>
      </c>
      <c r="E23" s="44">
        <v>132</v>
      </c>
    </row>
    <row r="24" spans="1:5" ht="24" customHeight="1" x14ac:dyDescent="0.25">
      <c r="A24" s="27">
        <v>23</v>
      </c>
      <c r="B24" s="45" t="s">
        <v>24</v>
      </c>
      <c r="C24" s="15"/>
      <c r="D24" s="15"/>
      <c r="E24" s="44">
        <v>26</v>
      </c>
    </row>
    <row r="25" spans="1:5" ht="24" customHeight="1" x14ac:dyDescent="0.25">
      <c r="A25" s="27">
        <v>24</v>
      </c>
      <c r="B25" s="45" t="s">
        <v>25</v>
      </c>
      <c r="C25" s="15"/>
      <c r="D25" s="15"/>
      <c r="E25" s="44">
        <v>12</v>
      </c>
    </row>
    <row r="26" spans="1:5" ht="24" customHeight="1" x14ac:dyDescent="0.25">
      <c r="A26" s="27">
        <v>25</v>
      </c>
      <c r="B26" s="45" t="s">
        <v>77</v>
      </c>
      <c r="C26" s="15">
        <v>104</v>
      </c>
      <c r="D26" s="15">
        <v>28</v>
      </c>
      <c r="E26" s="44">
        <v>132</v>
      </c>
    </row>
    <row r="27" spans="1:5" ht="24" customHeight="1" x14ac:dyDescent="0.25">
      <c r="A27" s="27">
        <v>26</v>
      </c>
      <c r="B27" s="45" t="s">
        <v>27</v>
      </c>
      <c r="C27" s="15">
        <v>80</v>
      </c>
      <c r="D27" s="15">
        <v>104</v>
      </c>
      <c r="E27" s="44">
        <v>184</v>
      </c>
    </row>
    <row r="28" spans="1:5" s="48" customFormat="1" ht="24" customHeight="1" x14ac:dyDescent="0.25">
      <c r="A28" s="27">
        <v>27</v>
      </c>
      <c r="B28" s="45" t="s">
        <v>28</v>
      </c>
      <c r="C28" s="15"/>
      <c r="D28" s="15"/>
      <c r="E28" s="44">
        <v>67</v>
      </c>
    </row>
    <row r="29" spans="1:5" ht="24" customHeight="1" x14ac:dyDescent="0.25">
      <c r="A29" s="27">
        <v>28</v>
      </c>
      <c r="B29" s="45" t="s">
        <v>29</v>
      </c>
      <c r="C29" s="15"/>
      <c r="D29" s="15"/>
      <c r="E29" s="44">
        <v>378</v>
      </c>
    </row>
    <row r="30" spans="1:5" ht="24" customHeight="1" x14ac:dyDescent="0.25">
      <c r="A30" s="27">
        <v>29</v>
      </c>
      <c r="B30" s="45" t="s">
        <v>30</v>
      </c>
      <c r="C30" s="15">
        <v>5</v>
      </c>
      <c r="D30" s="15">
        <v>5</v>
      </c>
      <c r="E30" s="44">
        <v>10</v>
      </c>
    </row>
    <row r="31" spans="1:5" ht="24" customHeight="1" x14ac:dyDescent="0.25">
      <c r="A31" s="27">
        <v>30</v>
      </c>
      <c r="B31" s="45" t="s">
        <v>31</v>
      </c>
      <c r="C31" s="15">
        <v>61</v>
      </c>
      <c r="D31" s="15">
        <v>22</v>
      </c>
      <c r="E31" s="44">
        <v>83</v>
      </c>
    </row>
    <row r="32" spans="1:5" s="48" customFormat="1" ht="24" customHeight="1" x14ac:dyDescent="0.25">
      <c r="A32" s="27">
        <v>31</v>
      </c>
      <c r="B32" s="45" t="s">
        <v>32</v>
      </c>
      <c r="C32" s="15">
        <v>22</v>
      </c>
      <c r="D32" s="15">
        <v>27</v>
      </c>
      <c r="E32" s="44">
        <v>49</v>
      </c>
    </row>
    <row r="33" spans="1:5" ht="24" customHeight="1" x14ac:dyDescent="0.25">
      <c r="A33" s="27">
        <v>32</v>
      </c>
      <c r="B33" s="45" t="s">
        <v>33</v>
      </c>
      <c r="C33" s="15"/>
      <c r="D33" s="15"/>
      <c r="E33" s="44">
        <v>22</v>
      </c>
    </row>
    <row r="34" spans="1:5" ht="24" customHeight="1" thickBot="1" x14ac:dyDescent="0.3">
      <c r="A34" s="27">
        <v>33</v>
      </c>
      <c r="B34" s="43" t="s">
        <v>34</v>
      </c>
      <c r="C34" s="30"/>
      <c r="D34" s="30"/>
      <c r="E34" s="44">
        <v>11</v>
      </c>
    </row>
    <row r="35" spans="1:5" ht="26.25" customHeight="1" thickBot="1" x14ac:dyDescent="0.3">
      <c r="A35" s="70" t="s">
        <v>35</v>
      </c>
      <c r="B35" s="71"/>
      <c r="C35" s="31"/>
      <c r="D35" s="31"/>
      <c r="E35" s="31">
        <f>SUM(E2:E34)</f>
        <v>4965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C12" sqref="C12"/>
    </sheetView>
  </sheetViews>
  <sheetFormatPr defaultRowHeight="15" x14ac:dyDescent="0.25"/>
  <cols>
    <col min="1" max="1" width="8.85546875" customWidth="1"/>
    <col min="2" max="2" width="45.28515625" customWidth="1"/>
    <col min="3" max="5" width="17.7109375" customWidth="1"/>
  </cols>
  <sheetData>
    <row r="1" spans="1:12" ht="110.25" customHeight="1" thickBot="1" x14ac:dyDescent="0.3">
      <c r="A1" s="7" t="s">
        <v>0</v>
      </c>
      <c r="B1" s="8" t="s">
        <v>1</v>
      </c>
      <c r="C1" s="9" t="s">
        <v>190</v>
      </c>
      <c r="D1" s="9" t="s">
        <v>191</v>
      </c>
      <c r="E1" s="9" t="s">
        <v>2</v>
      </c>
    </row>
    <row r="2" spans="1:12" s="48" customFormat="1" ht="24" customHeight="1" x14ac:dyDescent="0.25">
      <c r="A2" s="24">
        <v>1</v>
      </c>
      <c r="B2" s="49" t="s">
        <v>57</v>
      </c>
      <c r="C2" s="44"/>
      <c r="D2" s="44"/>
      <c r="E2" s="44">
        <v>354</v>
      </c>
    </row>
    <row r="3" spans="1:12" ht="24" customHeight="1" x14ac:dyDescent="0.25">
      <c r="A3" s="27">
        <v>2</v>
      </c>
      <c r="B3" s="51" t="s">
        <v>3</v>
      </c>
      <c r="C3" s="26"/>
      <c r="D3" s="26"/>
      <c r="E3" s="44">
        <v>481</v>
      </c>
    </row>
    <row r="4" spans="1:12" ht="24" customHeight="1" x14ac:dyDescent="0.25">
      <c r="A4" s="27">
        <v>3</v>
      </c>
      <c r="B4" s="45" t="s">
        <v>4</v>
      </c>
      <c r="C4" s="15">
        <v>81</v>
      </c>
      <c r="D4" s="15">
        <v>366</v>
      </c>
      <c r="E4" s="44">
        <v>447</v>
      </c>
    </row>
    <row r="5" spans="1:12" ht="24" customHeight="1" x14ac:dyDescent="0.25">
      <c r="A5" s="27">
        <v>4</v>
      </c>
      <c r="B5" s="45" t="s">
        <v>5</v>
      </c>
      <c r="C5" s="15"/>
      <c r="D5" s="15"/>
      <c r="E5" s="44">
        <v>127</v>
      </c>
      <c r="L5" s="22"/>
    </row>
    <row r="6" spans="1:12" ht="24" customHeight="1" x14ac:dyDescent="0.25">
      <c r="A6" s="27">
        <v>5</v>
      </c>
      <c r="B6" s="45" t="s">
        <v>6</v>
      </c>
      <c r="C6" s="15">
        <v>0</v>
      </c>
      <c r="D6" s="15">
        <v>9</v>
      </c>
      <c r="E6" s="44">
        <v>9</v>
      </c>
    </row>
    <row r="7" spans="1:12" ht="24" customHeight="1" x14ac:dyDescent="0.25">
      <c r="A7" s="27">
        <v>6</v>
      </c>
      <c r="B7" s="45" t="s">
        <v>7</v>
      </c>
      <c r="C7" s="15"/>
      <c r="D7" s="15"/>
      <c r="E7" s="44">
        <v>251</v>
      </c>
    </row>
    <row r="8" spans="1:12" ht="24" customHeight="1" x14ac:dyDescent="0.25">
      <c r="A8" s="27">
        <v>7</v>
      </c>
      <c r="B8" s="45" t="s">
        <v>8</v>
      </c>
      <c r="C8" s="15"/>
      <c r="D8" s="15"/>
      <c r="E8" s="44">
        <v>32</v>
      </c>
    </row>
    <row r="9" spans="1:12" ht="24" customHeight="1" x14ac:dyDescent="0.25">
      <c r="A9" s="27">
        <v>8</v>
      </c>
      <c r="B9" s="45" t="s">
        <v>9</v>
      </c>
      <c r="C9" s="15"/>
      <c r="D9" s="15"/>
      <c r="E9" s="44">
        <v>264</v>
      </c>
    </row>
    <row r="10" spans="1:12" s="48" customFormat="1" ht="24" customHeight="1" x14ac:dyDescent="0.25">
      <c r="A10" s="27">
        <v>9</v>
      </c>
      <c r="B10" s="45" t="s">
        <v>10</v>
      </c>
      <c r="C10" s="15">
        <v>21</v>
      </c>
      <c r="D10" s="15"/>
      <c r="E10" s="44">
        <v>21</v>
      </c>
    </row>
    <row r="11" spans="1:12" ht="24" customHeight="1" x14ac:dyDescent="0.25">
      <c r="A11" s="27">
        <v>10</v>
      </c>
      <c r="B11" s="45" t="s">
        <v>11</v>
      </c>
      <c r="C11" s="15"/>
      <c r="D11" s="15"/>
      <c r="E11" s="44">
        <v>151</v>
      </c>
    </row>
    <row r="12" spans="1:12" ht="24" customHeight="1" x14ac:dyDescent="0.25">
      <c r="A12" s="27">
        <v>11</v>
      </c>
      <c r="B12" s="45" t="s">
        <v>12</v>
      </c>
      <c r="C12" s="15"/>
      <c r="D12" s="15"/>
      <c r="E12" s="44">
        <v>9</v>
      </c>
    </row>
    <row r="13" spans="1:12" ht="24" customHeight="1" x14ac:dyDescent="0.25">
      <c r="A13" s="27">
        <v>12</v>
      </c>
      <c r="B13" s="45" t="s">
        <v>13</v>
      </c>
      <c r="C13" s="15">
        <v>85</v>
      </c>
      <c r="D13" s="15">
        <v>68</v>
      </c>
      <c r="E13" s="44">
        <v>153</v>
      </c>
    </row>
    <row r="14" spans="1:12" ht="24" customHeight="1" x14ac:dyDescent="0.25">
      <c r="A14" s="27">
        <v>13</v>
      </c>
      <c r="B14" s="45" t="s">
        <v>14</v>
      </c>
      <c r="C14" s="15">
        <v>14</v>
      </c>
      <c r="D14" s="15">
        <v>23</v>
      </c>
      <c r="E14" s="44">
        <v>37</v>
      </c>
    </row>
    <row r="15" spans="1:12" ht="24" customHeight="1" x14ac:dyDescent="0.25">
      <c r="A15" s="27">
        <v>14</v>
      </c>
      <c r="B15" s="45" t="s">
        <v>15</v>
      </c>
      <c r="C15" s="15"/>
      <c r="D15" s="15">
        <v>19</v>
      </c>
      <c r="E15" s="44">
        <v>19</v>
      </c>
    </row>
    <row r="16" spans="1:12" ht="24" customHeight="1" x14ac:dyDescent="0.25">
      <c r="A16" s="27">
        <v>15</v>
      </c>
      <c r="B16" s="45" t="s">
        <v>16</v>
      </c>
      <c r="C16" s="15">
        <v>45</v>
      </c>
      <c r="D16" s="15">
        <v>29</v>
      </c>
      <c r="E16" s="44">
        <v>74</v>
      </c>
    </row>
    <row r="17" spans="1:5" ht="24" customHeight="1" x14ac:dyDescent="0.25">
      <c r="A17" s="27">
        <v>16</v>
      </c>
      <c r="B17" s="45" t="s">
        <v>17</v>
      </c>
      <c r="C17" s="15"/>
      <c r="D17" s="15"/>
      <c r="E17" s="44">
        <v>17</v>
      </c>
    </row>
    <row r="18" spans="1:5" ht="24" customHeight="1" x14ac:dyDescent="0.25">
      <c r="A18" s="27">
        <v>17</v>
      </c>
      <c r="B18" s="45" t="s">
        <v>18</v>
      </c>
      <c r="C18" s="15"/>
      <c r="D18" s="15"/>
      <c r="E18" s="44">
        <v>49</v>
      </c>
    </row>
    <row r="19" spans="1:5" ht="24" customHeight="1" x14ac:dyDescent="0.25">
      <c r="A19" s="27">
        <v>18</v>
      </c>
      <c r="B19" s="45" t="s">
        <v>19</v>
      </c>
      <c r="C19" s="15">
        <v>0</v>
      </c>
      <c r="D19" s="15">
        <v>0</v>
      </c>
      <c r="E19" s="44">
        <v>0</v>
      </c>
    </row>
    <row r="20" spans="1:5" ht="24" customHeight="1" x14ac:dyDescent="0.25">
      <c r="A20" s="27">
        <v>19</v>
      </c>
      <c r="B20" s="45" t="s">
        <v>20</v>
      </c>
      <c r="C20" s="15"/>
      <c r="D20" s="15"/>
      <c r="E20" s="44">
        <v>47</v>
      </c>
    </row>
    <row r="21" spans="1:5" ht="24" customHeight="1" x14ac:dyDescent="0.25">
      <c r="A21" s="27">
        <v>20</v>
      </c>
      <c r="B21" s="45" t="s">
        <v>21</v>
      </c>
      <c r="C21" s="15">
        <v>30</v>
      </c>
      <c r="D21" s="15">
        <v>10</v>
      </c>
      <c r="E21" s="44">
        <v>40</v>
      </c>
    </row>
    <row r="22" spans="1:5" ht="24" customHeight="1" x14ac:dyDescent="0.25">
      <c r="A22" s="27">
        <v>21</v>
      </c>
      <c r="B22" s="45" t="s">
        <v>22</v>
      </c>
      <c r="C22" s="15">
        <v>106</v>
      </c>
      <c r="D22" s="15">
        <v>45</v>
      </c>
      <c r="E22" s="44">
        <v>151</v>
      </c>
    </row>
    <row r="23" spans="1:5" ht="24" customHeight="1" x14ac:dyDescent="0.25">
      <c r="A23" s="27">
        <v>22</v>
      </c>
      <c r="B23" s="45" t="s">
        <v>23</v>
      </c>
      <c r="C23" s="15">
        <v>57</v>
      </c>
      <c r="D23" s="15">
        <v>78</v>
      </c>
      <c r="E23" s="44">
        <v>135</v>
      </c>
    </row>
    <row r="24" spans="1:5" ht="24" customHeight="1" x14ac:dyDescent="0.25">
      <c r="A24" s="27">
        <v>23</v>
      </c>
      <c r="B24" s="45" t="s">
        <v>24</v>
      </c>
      <c r="C24" s="15">
        <v>24</v>
      </c>
      <c r="D24" s="15">
        <v>19</v>
      </c>
      <c r="E24" s="44">
        <v>43</v>
      </c>
    </row>
    <row r="25" spans="1:5" ht="24" customHeight="1" x14ac:dyDescent="0.25">
      <c r="A25" s="27">
        <v>24</v>
      </c>
      <c r="B25" s="45" t="s">
        <v>25</v>
      </c>
      <c r="C25" s="15"/>
      <c r="D25" s="15"/>
      <c r="E25" s="44">
        <v>0</v>
      </c>
    </row>
    <row r="26" spans="1:5" ht="24" customHeight="1" x14ac:dyDescent="0.25">
      <c r="A26" s="27">
        <v>25</v>
      </c>
      <c r="B26" s="45" t="s">
        <v>77</v>
      </c>
      <c r="C26" s="15">
        <v>113</v>
      </c>
      <c r="D26" s="15">
        <v>88</v>
      </c>
      <c r="E26" s="44">
        <v>201</v>
      </c>
    </row>
    <row r="27" spans="1:5" ht="24" customHeight="1" x14ac:dyDescent="0.25">
      <c r="A27" s="27">
        <v>26</v>
      </c>
      <c r="B27" s="45" t="s">
        <v>27</v>
      </c>
      <c r="C27" s="15"/>
      <c r="D27" s="15"/>
      <c r="E27" s="44">
        <v>154</v>
      </c>
    </row>
    <row r="28" spans="1:5" s="48" customFormat="1" ht="24" customHeight="1" x14ac:dyDescent="0.25">
      <c r="A28" s="27">
        <v>27</v>
      </c>
      <c r="B28" s="45" t="s">
        <v>28</v>
      </c>
      <c r="C28" s="15"/>
      <c r="D28" s="15"/>
      <c r="E28" s="44">
        <v>64</v>
      </c>
    </row>
    <row r="29" spans="1:5" ht="24" customHeight="1" x14ac:dyDescent="0.25">
      <c r="A29" s="27">
        <v>28</v>
      </c>
      <c r="B29" s="45" t="s">
        <v>29</v>
      </c>
      <c r="C29" s="15"/>
      <c r="D29" s="15"/>
      <c r="E29" s="44">
        <v>339</v>
      </c>
    </row>
    <row r="30" spans="1:5" ht="24" customHeight="1" x14ac:dyDescent="0.25">
      <c r="A30" s="27">
        <v>29</v>
      </c>
      <c r="B30" s="45" t="s">
        <v>30</v>
      </c>
      <c r="C30" s="15">
        <v>3</v>
      </c>
      <c r="D30" s="15">
        <v>5</v>
      </c>
      <c r="E30" s="44">
        <v>8</v>
      </c>
    </row>
    <row r="31" spans="1:5" ht="24" customHeight="1" x14ac:dyDescent="0.25">
      <c r="A31" s="27">
        <v>30</v>
      </c>
      <c r="B31" s="45" t="s">
        <v>31</v>
      </c>
      <c r="C31" s="15">
        <v>25</v>
      </c>
      <c r="D31" s="15">
        <v>26</v>
      </c>
      <c r="E31" s="44">
        <v>51</v>
      </c>
    </row>
    <row r="32" spans="1:5" s="48" customFormat="1" ht="24" customHeight="1" x14ac:dyDescent="0.25">
      <c r="A32" s="27">
        <v>31</v>
      </c>
      <c r="B32" s="45" t="s">
        <v>32</v>
      </c>
      <c r="C32" s="15">
        <v>48</v>
      </c>
      <c r="D32" s="15">
        <v>38</v>
      </c>
      <c r="E32" s="44">
        <v>86</v>
      </c>
    </row>
    <row r="33" spans="1:5" ht="24" customHeight="1" x14ac:dyDescent="0.25">
      <c r="A33" s="27">
        <v>32</v>
      </c>
      <c r="B33" s="45" t="s">
        <v>33</v>
      </c>
      <c r="C33" s="15">
        <v>0</v>
      </c>
      <c r="D33" s="15">
        <v>0</v>
      </c>
      <c r="E33" s="44">
        <v>0</v>
      </c>
    </row>
    <row r="34" spans="1:5" ht="24" customHeight="1" thickBot="1" x14ac:dyDescent="0.3">
      <c r="A34" s="27">
        <v>33</v>
      </c>
      <c r="B34" s="43" t="s">
        <v>34</v>
      </c>
      <c r="C34" s="30">
        <v>0</v>
      </c>
      <c r="D34" s="30">
        <v>0</v>
      </c>
      <c r="E34" s="44">
        <v>0</v>
      </c>
    </row>
    <row r="35" spans="1:5" ht="26.25" customHeight="1" thickBot="1" x14ac:dyDescent="0.3">
      <c r="A35" s="72" t="s">
        <v>35</v>
      </c>
      <c r="B35" s="73"/>
      <c r="C35" s="31"/>
      <c r="D35" s="31"/>
      <c r="E35" s="31">
        <f>SUM(E2:E34)</f>
        <v>3814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opLeftCell="A25" zoomScaleNormal="100" workbookViewId="0">
      <selection activeCell="K5" sqref="K5"/>
    </sheetView>
  </sheetViews>
  <sheetFormatPr defaultRowHeight="15" x14ac:dyDescent="0.25"/>
  <cols>
    <col min="1" max="1" width="8.85546875" customWidth="1"/>
    <col min="2" max="2" width="45.28515625" customWidth="1"/>
    <col min="3" max="5" width="17.7109375" customWidth="1"/>
  </cols>
  <sheetData>
    <row r="1" spans="1:12" ht="110.25" customHeight="1" thickBot="1" x14ac:dyDescent="0.3">
      <c r="A1" s="7" t="s">
        <v>0</v>
      </c>
      <c r="B1" s="8" t="s">
        <v>1</v>
      </c>
      <c r="C1" s="9" t="s">
        <v>192</v>
      </c>
      <c r="D1" s="9" t="s">
        <v>193</v>
      </c>
      <c r="E1" s="9" t="s">
        <v>2</v>
      </c>
    </row>
    <row r="2" spans="1:12" s="48" customFormat="1" ht="24" customHeight="1" x14ac:dyDescent="0.3">
      <c r="A2" s="24">
        <v>1</v>
      </c>
      <c r="B2" s="49" t="s">
        <v>57</v>
      </c>
      <c r="C2" s="44">
        <v>287</v>
      </c>
      <c r="D2" s="44">
        <v>160</v>
      </c>
      <c r="E2" s="44">
        <f>C2+D2</f>
        <v>447</v>
      </c>
    </row>
    <row r="3" spans="1:12" ht="24" customHeight="1" x14ac:dyDescent="0.3">
      <c r="A3" s="27">
        <v>2</v>
      </c>
      <c r="B3" s="51" t="s">
        <v>199</v>
      </c>
      <c r="C3" s="26">
        <v>566</v>
      </c>
      <c r="D3" s="26">
        <v>0</v>
      </c>
      <c r="E3" s="44">
        <f t="shared" ref="E3:E34" si="0">C3+D3</f>
        <v>566</v>
      </c>
    </row>
    <row r="4" spans="1:12" ht="24" customHeight="1" x14ac:dyDescent="0.3">
      <c r="A4" s="27">
        <v>3</v>
      </c>
      <c r="B4" s="45" t="s">
        <v>4</v>
      </c>
      <c r="C4" s="15">
        <v>86</v>
      </c>
      <c r="D4" s="15">
        <v>295</v>
      </c>
      <c r="E4" s="44">
        <f t="shared" si="0"/>
        <v>381</v>
      </c>
    </row>
    <row r="5" spans="1:12" ht="24" customHeight="1" x14ac:dyDescent="0.3">
      <c r="A5" s="27">
        <v>4</v>
      </c>
      <c r="B5" s="45" t="s">
        <v>172</v>
      </c>
      <c r="C5" s="15">
        <v>144</v>
      </c>
      <c r="D5" s="15">
        <v>0</v>
      </c>
      <c r="E5" s="44">
        <f t="shared" si="0"/>
        <v>144</v>
      </c>
      <c r="L5" s="22"/>
    </row>
    <row r="6" spans="1:12" ht="24" customHeight="1" x14ac:dyDescent="0.25">
      <c r="A6" s="27">
        <v>5</v>
      </c>
      <c r="B6" s="45" t="s">
        <v>6</v>
      </c>
      <c r="C6" s="15">
        <v>11</v>
      </c>
      <c r="D6" s="15">
        <v>0</v>
      </c>
      <c r="E6" s="44">
        <f t="shared" si="0"/>
        <v>11</v>
      </c>
    </row>
    <row r="7" spans="1:12" ht="24" customHeight="1" x14ac:dyDescent="0.3">
      <c r="A7" s="27">
        <v>6</v>
      </c>
      <c r="B7" s="45" t="s">
        <v>7</v>
      </c>
      <c r="C7" s="15">
        <v>302</v>
      </c>
      <c r="D7" s="15">
        <v>0</v>
      </c>
      <c r="E7" s="44">
        <f t="shared" si="0"/>
        <v>302</v>
      </c>
    </row>
    <row r="8" spans="1:12" ht="24" customHeight="1" x14ac:dyDescent="0.25">
      <c r="A8" s="27">
        <v>7</v>
      </c>
      <c r="B8" s="45" t="s">
        <v>8</v>
      </c>
      <c r="C8" s="15">
        <v>19</v>
      </c>
      <c r="D8" s="15">
        <v>0</v>
      </c>
      <c r="E8" s="44">
        <f t="shared" si="0"/>
        <v>19</v>
      </c>
    </row>
    <row r="9" spans="1:12" ht="24" customHeight="1" x14ac:dyDescent="0.25">
      <c r="A9" s="27">
        <v>8</v>
      </c>
      <c r="B9" s="45" t="s">
        <v>104</v>
      </c>
      <c r="C9" s="15">
        <v>287</v>
      </c>
      <c r="D9" s="15">
        <v>0</v>
      </c>
      <c r="E9" s="44">
        <f t="shared" si="0"/>
        <v>287</v>
      </c>
    </row>
    <row r="10" spans="1:12" s="48" customFormat="1" ht="24" customHeight="1" x14ac:dyDescent="0.25">
      <c r="A10" s="27">
        <v>9</v>
      </c>
      <c r="B10" s="45" t="s">
        <v>10</v>
      </c>
      <c r="C10" s="15">
        <v>23</v>
      </c>
      <c r="D10" s="15">
        <v>7</v>
      </c>
      <c r="E10" s="44">
        <f t="shared" si="0"/>
        <v>30</v>
      </c>
    </row>
    <row r="11" spans="1:12" ht="24" customHeight="1" x14ac:dyDescent="0.3">
      <c r="A11" s="27">
        <v>10</v>
      </c>
      <c r="B11" s="45" t="s">
        <v>99</v>
      </c>
      <c r="C11" s="15">
        <v>81</v>
      </c>
      <c r="D11" s="15">
        <v>79</v>
      </c>
      <c r="E11" s="44">
        <f t="shared" si="0"/>
        <v>160</v>
      </c>
    </row>
    <row r="12" spans="1:12" ht="24" customHeight="1" x14ac:dyDescent="0.25">
      <c r="A12" s="27">
        <v>11</v>
      </c>
      <c r="B12" s="45" t="s">
        <v>12</v>
      </c>
      <c r="C12" s="15">
        <v>4</v>
      </c>
      <c r="D12" s="15">
        <v>3</v>
      </c>
      <c r="E12" s="44">
        <f t="shared" si="0"/>
        <v>7</v>
      </c>
    </row>
    <row r="13" spans="1:12" ht="24" customHeight="1" x14ac:dyDescent="0.25">
      <c r="A13" s="27">
        <v>12</v>
      </c>
      <c r="B13" s="45" t="s">
        <v>13</v>
      </c>
      <c r="C13" s="15">
        <v>185</v>
      </c>
      <c r="D13" s="15">
        <v>123</v>
      </c>
      <c r="E13" s="44">
        <f t="shared" si="0"/>
        <v>308</v>
      </c>
    </row>
    <row r="14" spans="1:12" ht="24" customHeight="1" x14ac:dyDescent="0.3">
      <c r="A14" s="27">
        <v>13</v>
      </c>
      <c r="B14" s="45" t="s">
        <v>14</v>
      </c>
      <c r="C14" s="15">
        <v>28</v>
      </c>
      <c r="D14" s="15">
        <v>24</v>
      </c>
      <c r="E14" s="44">
        <f t="shared" si="0"/>
        <v>52</v>
      </c>
    </row>
    <row r="15" spans="1:12" ht="24" customHeight="1" x14ac:dyDescent="0.3">
      <c r="A15" s="27">
        <v>14</v>
      </c>
      <c r="B15" s="45" t="s">
        <v>15</v>
      </c>
      <c r="C15" s="15">
        <v>11</v>
      </c>
      <c r="D15" s="15">
        <v>40</v>
      </c>
      <c r="E15" s="44">
        <f t="shared" si="0"/>
        <v>51</v>
      </c>
    </row>
    <row r="16" spans="1:12" ht="24" customHeight="1" x14ac:dyDescent="0.25">
      <c r="A16" s="27">
        <v>15</v>
      </c>
      <c r="B16" s="45" t="s">
        <v>198</v>
      </c>
      <c r="C16" s="15">
        <v>62</v>
      </c>
      <c r="D16" s="15">
        <v>82</v>
      </c>
      <c r="E16" s="44">
        <f t="shared" si="0"/>
        <v>144</v>
      </c>
    </row>
    <row r="17" spans="1:5" ht="24" customHeight="1" x14ac:dyDescent="0.25">
      <c r="A17" s="27">
        <v>16</v>
      </c>
      <c r="B17" s="45" t="s">
        <v>103</v>
      </c>
      <c r="C17" s="15">
        <v>15</v>
      </c>
      <c r="D17" s="15">
        <v>0</v>
      </c>
      <c r="E17" s="44">
        <f t="shared" si="0"/>
        <v>15</v>
      </c>
    </row>
    <row r="18" spans="1:5" ht="24" customHeight="1" x14ac:dyDescent="0.3">
      <c r="A18" s="27">
        <v>17</v>
      </c>
      <c r="B18" s="45" t="s">
        <v>46</v>
      </c>
      <c r="C18" s="15">
        <v>88</v>
      </c>
      <c r="D18" s="15">
        <v>0</v>
      </c>
      <c r="E18" s="44">
        <f t="shared" si="0"/>
        <v>88</v>
      </c>
    </row>
    <row r="19" spans="1:5" ht="24" customHeight="1" x14ac:dyDescent="0.25">
      <c r="A19" s="27">
        <v>18</v>
      </c>
      <c r="B19" s="45" t="s">
        <v>19</v>
      </c>
      <c r="C19" s="15">
        <v>0</v>
      </c>
      <c r="D19" s="15">
        <v>24</v>
      </c>
      <c r="E19" s="44">
        <f t="shared" si="0"/>
        <v>24</v>
      </c>
    </row>
    <row r="20" spans="1:5" ht="24" customHeight="1" x14ac:dyDescent="0.3">
      <c r="A20" s="27">
        <v>19</v>
      </c>
      <c r="B20" s="45" t="s">
        <v>159</v>
      </c>
      <c r="C20" s="15">
        <v>88</v>
      </c>
      <c r="D20" s="15">
        <v>0</v>
      </c>
      <c r="E20" s="44">
        <f t="shared" si="0"/>
        <v>88</v>
      </c>
    </row>
    <row r="21" spans="1:5" ht="24" customHeight="1" x14ac:dyDescent="0.25">
      <c r="A21" s="27">
        <v>20</v>
      </c>
      <c r="B21" s="45" t="s">
        <v>21</v>
      </c>
      <c r="C21" s="15">
        <v>41</v>
      </c>
      <c r="D21" s="15">
        <v>17</v>
      </c>
      <c r="E21" s="44">
        <f t="shared" si="0"/>
        <v>58</v>
      </c>
    </row>
    <row r="22" spans="1:5" ht="24" customHeight="1" x14ac:dyDescent="0.25">
      <c r="A22" s="27">
        <v>21</v>
      </c>
      <c r="B22" s="45" t="s">
        <v>22</v>
      </c>
      <c r="C22" s="15">
        <v>94</v>
      </c>
      <c r="D22" s="15">
        <v>62</v>
      </c>
      <c r="E22" s="44">
        <f t="shared" si="0"/>
        <v>156</v>
      </c>
    </row>
    <row r="23" spans="1:5" ht="24" customHeight="1" x14ac:dyDescent="0.3">
      <c r="A23" s="27">
        <v>22</v>
      </c>
      <c r="B23" s="45" t="s">
        <v>23</v>
      </c>
      <c r="C23" s="15">
        <v>61</v>
      </c>
      <c r="D23" s="15">
        <v>24</v>
      </c>
      <c r="E23" s="44">
        <f t="shared" si="0"/>
        <v>85</v>
      </c>
    </row>
    <row r="24" spans="1:5" ht="24" customHeight="1" x14ac:dyDescent="0.25">
      <c r="A24" s="27">
        <v>23</v>
      </c>
      <c r="B24" s="45" t="s">
        <v>24</v>
      </c>
      <c r="C24" s="15">
        <v>43</v>
      </c>
      <c r="D24" s="15">
        <v>0</v>
      </c>
      <c r="E24" s="44">
        <f t="shared" si="0"/>
        <v>43</v>
      </c>
    </row>
    <row r="25" spans="1:5" ht="24" customHeight="1" x14ac:dyDescent="0.25">
      <c r="A25" s="27">
        <v>24</v>
      </c>
      <c r="B25" s="45" t="s">
        <v>25</v>
      </c>
      <c r="C25" s="15">
        <v>0</v>
      </c>
      <c r="D25" s="15">
        <v>12</v>
      </c>
      <c r="E25" s="44">
        <f t="shared" si="0"/>
        <v>12</v>
      </c>
    </row>
    <row r="26" spans="1:5" ht="24" customHeight="1" x14ac:dyDescent="0.25">
      <c r="A26" s="27">
        <v>25</v>
      </c>
      <c r="B26" s="45" t="s">
        <v>77</v>
      </c>
      <c r="C26" s="15">
        <v>156</v>
      </c>
      <c r="D26" s="15">
        <v>69</v>
      </c>
      <c r="E26" s="44">
        <f t="shared" si="0"/>
        <v>225</v>
      </c>
    </row>
    <row r="27" spans="1:5" ht="24" customHeight="1" x14ac:dyDescent="0.25">
      <c r="A27" s="27">
        <v>26</v>
      </c>
      <c r="B27" s="45" t="s">
        <v>27</v>
      </c>
      <c r="C27" s="15">
        <v>92</v>
      </c>
      <c r="D27" s="15">
        <v>65</v>
      </c>
      <c r="E27" s="44">
        <f t="shared" si="0"/>
        <v>157</v>
      </c>
    </row>
    <row r="28" spans="1:5" s="48" customFormat="1" ht="24" customHeight="1" x14ac:dyDescent="0.25">
      <c r="A28" s="27">
        <v>27</v>
      </c>
      <c r="B28" s="45" t="s">
        <v>141</v>
      </c>
      <c r="C28" s="15">
        <v>62</v>
      </c>
      <c r="D28" s="15">
        <v>0</v>
      </c>
      <c r="E28" s="44">
        <f t="shared" si="0"/>
        <v>62</v>
      </c>
    </row>
    <row r="29" spans="1:5" ht="24" customHeight="1" x14ac:dyDescent="0.25">
      <c r="A29" s="27">
        <v>28</v>
      </c>
      <c r="B29" s="45" t="s">
        <v>105</v>
      </c>
      <c r="C29" s="15">
        <v>374</v>
      </c>
      <c r="D29" s="15">
        <v>0</v>
      </c>
      <c r="E29" s="44">
        <f t="shared" si="0"/>
        <v>374</v>
      </c>
    </row>
    <row r="30" spans="1:5" ht="24" customHeight="1" x14ac:dyDescent="0.25">
      <c r="A30" s="27">
        <v>29</v>
      </c>
      <c r="B30" s="45" t="s">
        <v>30</v>
      </c>
      <c r="C30" s="15">
        <v>4</v>
      </c>
      <c r="D30" s="15">
        <v>5</v>
      </c>
      <c r="E30" s="44">
        <f t="shared" si="0"/>
        <v>9</v>
      </c>
    </row>
    <row r="31" spans="1:5" ht="24" customHeight="1" x14ac:dyDescent="0.25">
      <c r="A31" s="27">
        <v>30</v>
      </c>
      <c r="B31" s="45" t="s">
        <v>31</v>
      </c>
      <c r="C31" s="15">
        <v>59</v>
      </c>
      <c r="D31" s="15">
        <v>25</v>
      </c>
      <c r="E31" s="44">
        <f t="shared" si="0"/>
        <v>84</v>
      </c>
    </row>
    <row r="32" spans="1:5" s="48" customFormat="1" ht="24" customHeight="1" x14ac:dyDescent="0.25">
      <c r="A32" s="27">
        <v>31</v>
      </c>
      <c r="B32" s="45" t="s">
        <v>32</v>
      </c>
      <c r="C32" s="15">
        <v>51</v>
      </c>
      <c r="D32" s="15">
        <v>36</v>
      </c>
      <c r="E32" s="44">
        <f t="shared" si="0"/>
        <v>87</v>
      </c>
    </row>
    <row r="33" spans="1:5" ht="24" customHeight="1" x14ac:dyDescent="0.25">
      <c r="A33" s="27">
        <v>32</v>
      </c>
      <c r="B33" s="45" t="s">
        <v>33</v>
      </c>
      <c r="C33" s="15">
        <v>0</v>
      </c>
      <c r="D33" s="15">
        <v>20</v>
      </c>
      <c r="E33" s="44">
        <f t="shared" si="0"/>
        <v>20</v>
      </c>
    </row>
    <row r="34" spans="1:5" ht="24" customHeight="1" thickBot="1" x14ac:dyDescent="0.3">
      <c r="A34" s="27">
        <v>33</v>
      </c>
      <c r="B34" s="43" t="s">
        <v>34</v>
      </c>
      <c r="C34" s="30">
        <v>7</v>
      </c>
      <c r="D34" s="30">
        <v>0</v>
      </c>
      <c r="E34" s="44">
        <f t="shared" si="0"/>
        <v>7</v>
      </c>
    </row>
    <row r="35" spans="1:5" ht="26.25" customHeight="1" thickBot="1" x14ac:dyDescent="0.3">
      <c r="A35" s="74" t="s">
        <v>35</v>
      </c>
      <c r="B35" s="75"/>
      <c r="C35" s="31">
        <f>SUM(C2:C34)</f>
        <v>3331</v>
      </c>
      <c r="D35" s="31">
        <f>SUM(D2:D34)</f>
        <v>1172</v>
      </c>
      <c r="E35" s="31">
        <f>SUM(E2:E34)</f>
        <v>4503</v>
      </c>
    </row>
    <row r="37" spans="1:5" ht="13.9" customHeight="1" x14ac:dyDescent="0.25">
      <c r="A37" s="22" t="s">
        <v>194</v>
      </c>
      <c r="B37" s="22"/>
    </row>
    <row r="38" spans="1:5" s="22" customFormat="1" x14ac:dyDescent="0.25">
      <c r="A38" s="22" t="s">
        <v>196</v>
      </c>
    </row>
    <row r="39" spans="1:5" s="22" customFormat="1" x14ac:dyDescent="0.25">
      <c r="A39" s="22" t="s">
        <v>197</v>
      </c>
    </row>
  </sheetData>
  <pageMargins left="0.7" right="0.7" top="0.75" bottom="0.75" header="0.3" footer="0.3"/>
  <pageSetup paperSize="9" scale="7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28" zoomScaleNormal="100" workbookViewId="0">
      <selection activeCell="C48" sqref="C48"/>
    </sheetView>
  </sheetViews>
  <sheetFormatPr defaultRowHeight="15" x14ac:dyDescent="0.25"/>
  <cols>
    <col min="1" max="1" width="8.85546875" customWidth="1"/>
    <col min="2" max="2" width="45.28515625" customWidth="1"/>
    <col min="3" max="5" width="17.7109375" customWidth="1"/>
  </cols>
  <sheetData>
    <row r="1" spans="1:12" ht="110.25" customHeight="1" thickBot="1" x14ac:dyDescent="0.3">
      <c r="A1" s="7" t="s">
        <v>0</v>
      </c>
      <c r="B1" s="8" t="s">
        <v>1</v>
      </c>
      <c r="C1" s="9" t="s">
        <v>200</v>
      </c>
      <c r="D1" s="9" t="s">
        <v>201</v>
      </c>
      <c r="E1" s="9" t="s">
        <v>2</v>
      </c>
    </row>
    <row r="2" spans="1:12" s="48" customFormat="1" ht="24" customHeight="1" x14ac:dyDescent="0.3">
      <c r="A2" s="24">
        <v>1</v>
      </c>
      <c r="B2" s="49" t="s">
        <v>57</v>
      </c>
      <c r="C2" s="44">
        <v>226</v>
      </c>
      <c r="D2" s="44">
        <v>156</v>
      </c>
      <c r="E2" s="44">
        <f>C2+D2</f>
        <v>382</v>
      </c>
    </row>
    <row r="3" spans="1:12" ht="24" customHeight="1" x14ac:dyDescent="0.3">
      <c r="A3" s="27">
        <v>2</v>
      </c>
      <c r="B3" s="51" t="s">
        <v>199</v>
      </c>
      <c r="C3" s="26">
        <f>70+248</f>
        <v>318</v>
      </c>
      <c r="D3" s="26">
        <v>0</v>
      </c>
      <c r="E3" s="44">
        <f t="shared" ref="E3:E34" si="0">C3+D3</f>
        <v>318</v>
      </c>
    </row>
    <row r="4" spans="1:12" ht="24" customHeight="1" x14ac:dyDescent="0.3">
      <c r="A4" s="27">
        <v>3</v>
      </c>
      <c r="B4" s="45" t="s">
        <v>4</v>
      </c>
      <c r="C4" s="15">
        <v>82</v>
      </c>
      <c r="D4" s="15">
        <v>273</v>
      </c>
      <c r="E4" s="44">
        <f t="shared" si="0"/>
        <v>355</v>
      </c>
    </row>
    <row r="5" spans="1:12" ht="24" customHeight="1" x14ac:dyDescent="0.3">
      <c r="A5" s="27">
        <v>4</v>
      </c>
      <c r="B5" s="45" t="s">
        <v>172</v>
      </c>
      <c r="C5" s="15">
        <v>136</v>
      </c>
      <c r="D5" s="15">
        <v>0</v>
      </c>
      <c r="E5" s="44">
        <f t="shared" si="0"/>
        <v>136</v>
      </c>
      <c r="L5" s="22"/>
    </row>
    <row r="6" spans="1:12" ht="24" customHeight="1" x14ac:dyDescent="0.25">
      <c r="A6" s="27">
        <v>5</v>
      </c>
      <c r="B6" s="45" t="s">
        <v>6</v>
      </c>
      <c r="C6" s="15">
        <v>12</v>
      </c>
      <c r="D6" s="15">
        <v>0</v>
      </c>
      <c r="E6" s="44">
        <f t="shared" si="0"/>
        <v>12</v>
      </c>
    </row>
    <row r="7" spans="1:12" ht="24" customHeight="1" x14ac:dyDescent="0.3">
      <c r="A7" s="27">
        <v>6</v>
      </c>
      <c r="B7" s="45" t="s">
        <v>7</v>
      </c>
      <c r="C7" s="15">
        <v>166</v>
      </c>
      <c r="D7" s="15">
        <v>0</v>
      </c>
      <c r="E7" s="44">
        <f t="shared" si="0"/>
        <v>166</v>
      </c>
    </row>
    <row r="8" spans="1:12" ht="24" customHeight="1" x14ac:dyDescent="0.25">
      <c r="A8" s="27">
        <v>7</v>
      </c>
      <c r="B8" s="45" t="s">
        <v>8</v>
      </c>
      <c r="C8" s="15">
        <v>51</v>
      </c>
      <c r="D8" s="15">
        <v>0</v>
      </c>
      <c r="E8" s="44">
        <f t="shared" si="0"/>
        <v>51</v>
      </c>
    </row>
    <row r="9" spans="1:12" ht="24" customHeight="1" x14ac:dyDescent="0.25">
      <c r="A9" s="27">
        <v>8</v>
      </c>
      <c r="B9" s="45" t="s">
        <v>83</v>
      </c>
      <c r="C9" s="15">
        <v>320</v>
      </c>
      <c r="D9" s="15">
        <v>0</v>
      </c>
      <c r="E9" s="44">
        <f t="shared" si="0"/>
        <v>320</v>
      </c>
    </row>
    <row r="10" spans="1:12" s="48" customFormat="1" ht="24" customHeight="1" x14ac:dyDescent="0.25">
      <c r="A10" s="27">
        <v>9</v>
      </c>
      <c r="B10" s="45" t="s">
        <v>10</v>
      </c>
      <c r="C10" s="15">
        <v>11</v>
      </c>
      <c r="D10" s="15">
        <v>6</v>
      </c>
      <c r="E10" s="44">
        <f t="shared" si="0"/>
        <v>17</v>
      </c>
    </row>
    <row r="11" spans="1:12" ht="24" customHeight="1" x14ac:dyDescent="0.3">
      <c r="A11" s="27">
        <v>10</v>
      </c>
      <c r="B11" s="45" t="s">
        <v>99</v>
      </c>
      <c r="C11" s="15">
        <v>169</v>
      </c>
      <c r="D11" s="15">
        <v>0</v>
      </c>
      <c r="E11" s="44">
        <f t="shared" si="0"/>
        <v>169</v>
      </c>
    </row>
    <row r="12" spans="1:12" ht="24" customHeight="1" x14ac:dyDescent="0.25">
      <c r="A12" s="27">
        <v>11</v>
      </c>
      <c r="B12" s="45" t="s">
        <v>12</v>
      </c>
      <c r="C12" s="15">
        <v>6</v>
      </c>
      <c r="D12" s="15">
        <v>3</v>
      </c>
      <c r="E12" s="44">
        <f t="shared" si="0"/>
        <v>9</v>
      </c>
    </row>
    <row r="13" spans="1:12" ht="24" customHeight="1" x14ac:dyDescent="0.25">
      <c r="A13" s="27">
        <v>12</v>
      </c>
      <c r="B13" s="45" t="s">
        <v>13</v>
      </c>
      <c r="C13" s="15">
        <v>165</v>
      </c>
      <c r="D13" s="15">
        <v>116</v>
      </c>
      <c r="E13" s="44">
        <f t="shared" si="0"/>
        <v>281</v>
      </c>
    </row>
    <row r="14" spans="1:12" ht="24" customHeight="1" x14ac:dyDescent="0.3">
      <c r="A14" s="27">
        <v>13</v>
      </c>
      <c r="B14" s="45" t="s">
        <v>14</v>
      </c>
      <c r="C14" s="15">
        <v>27</v>
      </c>
      <c r="D14" s="15">
        <v>55</v>
      </c>
      <c r="E14" s="44">
        <f t="shared" si="0"/>
        <v>82</v>
      </c>
    </row>
    <row r="15" spans="1:12" ht="24" customHeight="1" x14ac:dyDescent="0.3">
      <c r="A15" s="27">
        <v>14</v>
      </c>
      <c r="B15" s="45" t="s">
        <v>206</v>
      </c>
      <c r="C15" s="15">
        <v>0</v>
      </c>
      <c r="D15" s="15">
        <v>0</v>
      </c>
      <c r="E15" s="44">
        <f t="shared" si="0"/>
        <v>0</v>
      </c>
    </row>
    <row r="16" spans="1:12" ht="24" customHeight="1" x14ac:dyDescent="0.25">
      <c r="A16" s="27">
        <v>15</v>
      </c>
      <c r="B16" s="45" t="s">
        <v>118</v>
      </c>
      <c r="C16" s="15">
        <v>85</v>
      </c>
      <c r="D16" s="15">
        <v>63</v>
      </c>
      <c r="E16" s="44">
        <f t="shared" si="0"/>
        <v>148</v>
      </c>
    </row>
    <row r="17" spans="1:5" ht="24" customHeight="1" x14ac:dyDescent="0.25">
      <c r="A17" s="27">
        <v>16</v>
      </c>
      <c r="B17" s="45" t="s">
        <v>120</v>
      </c>
      <c r="C17" s="15">
        <v>69</v>
      </c>
      <c r="D17" s="15">
        <v>0</v>
      </c>
      <c r="E17" s="44">
        <f t="shared" si="0"/>
        <v>69</v>
      </c>
    </row>
    <row r="18" spans="1:5" ht="24" customHeight="1" x14ac:dyDescent="0.3">
      <c r="A18" s="27">
        <v>17</v>
      </c>
      <c r="B18" s="45" t="s">
        <v>46</v>
      </c>
      <c r="C18" s="15">
        <v>119</v>
      </c>
      <c r="D18" s="15">
        <v>0</v>
      </c>
      <c r="E18" s="44">
        <f t="shared" si="0"/>
        <v>119</v>
      </c>
    </row>
    <row r="19" spans="1:5" ht="24" customHeight="1" x14ac:dyDescent="0.25">
      <c r="A19" s="27">
        <v>18</v>
      </c>
      <c r="B19" s="45" t="s">
        <v>19</v>
      </c>
      <c r="C19" s="15">
        <v>50</v>
      </c>
      <c r="D19" s="15">
        <v>30</v>
      </c>
      <c r="E19" s="44">
        <f t="shared" si="0"/>
        <v>80</v>
      </c>
    </row>
    <row r="20" spans="1:5" ht="24" customHeight="1" x14ac:dyDescent="0.3">
      <c r="A20" s="27">
        <v>19</v>
      </c>
      <c r="B20" s="45" t="s">
        <v>182</v>
      </c>
      <c r="C20" s="15">
        <v>141</v>
      </c>
      <c r="D20" s="15">
        <v>0</v>
      </c>
      <c r="E20" s="44">
        <f t="shared" si="0"/>
        <v>141</v>
      </c>
    </row>
    <row r="21" spans="1:5" ht="24" customHeight="1" x14ac:dyDescent="0.25">
      <c r="A21" s="27">
        <v>20</v>
      </c>
      <c r="B21" s="45" t="s">
        <v>21</v>
      </c>
      <c r="C21" s="15">
        <v>43</v>
      </c>
      <c r="D21" s="15">
        <v>19</v>
      </c>
      <c r="E21" s="44">
        <f t="shared" si="0"/>
        <v>62</v>
      </c>
    </row>
    <row r="22" spans="1:5" ht="24" customHeight="1" x14ac:dyDescent="0.25">
      <c r="A22" s="27">
        <v>21</v>
      </c>
      <c r="B22" s="45" t="s">
        <v>22</v>
      </c>
      <c r="C22" s="15">
        <v>79</v>
      </c>
      <c r="D22" s="15">
        <v>56</v>
      </c>
      <c r="E22" s="44">
        <f t="shared" si="0"/>
        <v>135</v>
      </c>
    </row>
    <row r="23" spans="1:5" ht="24" customHeight="1" x14ac:dyDescent="0.3">
      <c r="A23" s="27">
        <v>22</v>
      </c>
      <c r="B23" s="45" t="s">
        <v>23</v>
      </c>
      <c r="C23" s="15">
        <v>55</v>
      </c>
      <c r="D23" s="15">
        <v>40</v>
      </c>
      <c r="E23" s="44">
        <f t="shared" si="0"/>
        <v>95</v>
      </c>
    </row>
    <row r="24" spans="1:5" ht="24" customHeight="1" x14ac:dyDescent="0.25">
      <c r="A24" s="27">
        <v>23</v>
      </c>
      <c r="B24" s="45" t="s">
        <v>209</v>
      </c>
      <c r="C24" s="15">
        <v>0</v>
      </c>
      <c r="D24" s="15">
        <v>0</v>
      </c>
      <c r="E24" s="44">
        <f t="shared" si="0"/>
        <v>0</v>
      </c>
    </row>
    <row r="25" spans="1:5" ht="24" customHeight="1" x14ac:dyDescent="0.25">
      <c r="A25" s="27">
        <v>24</v>
      </c>
      <c r="B25" s="45" t="s">
        <v>25</v>
      </c>
      <c r="C25" s="15">
        <v>15</v>
      </c>
      <c r="D25" s="15">
        <v>11</v>
      </c>
      <c r="E25" s="44">
        <f t="shared" si="0"/>
        <v>26</v>
      </c>
    </row>
    <row r="26" spans="1:5" ht="24" customHeight="1" x14ac:dyDescent="0.25">
      <c r="A26" s="27">
        <v>25</v>
      </c>
      <c r="B26" s="45" t="s">
        <v>77</v>
      </c>
      <c r="C26" s="15">
        <v>97</v>
      </c>
      <c r="D26" s="15">
        <v>109</v>
      </c>
      <c r="E26" s="44">
        <f t="shared" si="0"/>
        <v>206</v>
      </c>
    </row>
    <row r="27" spans="1:5" ht="24" customHeight="1" x14ac:dyDescent="0.25">
      <c r="A27" s="27">
        <v>26</v>
      </c>
      <c r="B27" s="45" t="s">
        <v>27</v>
      </c>
      <c r="C27" s="15">
        <v>88</v>
      </c>
      <c r="D27" s="15">
        <v>65</v>
      </c>
      <c r="E27" s="44">
        <f t="shared" si="0"/>
        <v>153</v>
      </c>
    </row>
    <row r="28" spans="1:5" s="48" customFormat="1" ht="24" customHeight="1" x14ac:dyDescent="0.25">
      <c r="A28" s="27">
        <v>27</v>
      </c>
      <c r="B28" s="45" t="s">
        <v>87</v>
      </c>
      <c r="C28" s="15">
        <v>86</v>
      </c>
      <c r="D28" s="15">
        <v>0</v>
      </c>
      <c r="E28" s="44">
        <f t="shared" si="0"/>
        <v>86</v>
      </c>
    </row>
    <row r="29" spans="1:5" ht="24" customHeight="1" x14ac:dyDescent="0.25">
      <c r="A29" s="27">
        <v>28</v>
      </c>
      <c r="B29" s="45" t="s">
        <v>140</v>
      </c>
      <c r="C29" s="15">
        <v>486</v>
      </c>
      <c r="D29" s="15">
        <v>0</v>
      </c>
      <c r="E29" s="44">
        <f t="shared" si="0"/>
        <v>486</v>
      </c>
    </row>
    <row r="30" spans="1:5" ht="24" customHeight="1" x14ac:dyDescent="0.25">
      <c r="A30" s="27">
        <v>29</v>
      </c>
      <c r="B30" s="45" t="s">
        <v>30</v>
      </c>
      <c r="C30" s="15">
        <v>0</v>
      </c>
      <c r="D30" s="15">
        <v>16</v>
      </c>
      <c r="E30" s="44">
        <f t="shared" si="0"/>
        <v>16</v>
      </c>
    </row>
    <row r="31" spans="1:5" ht="24" customHeight="1" x14ac:dyDescent="0.25">
      <c r="A31" s="27">
        <v>30</v>
      </c>
      <c r="B31" s="45" t="s">
        <v>31</v>
      </c>
      <c r="C31" s="15">
        <v>39</v>
      </c>
      <c r="D31" s="15">
        <v>29</v>
      </c>
      <c r="E31" s="44">
        <f t="shared" si="0"/>
        <v>68</v>
      </c>
    </row>
    <row r="32" spans="1:5" s="48" customFormat="1" ht="24" customHeight="1" x14ac:dyDescent="0.25">
      <c r="A32" s="27">
        <v>31</v>
      </c>
      <c r="B32" s="45" t="s">
        <v>32</v>
      </c>
      <c r="C32" s="15">
        <v>33</v>
      </c>
      <c r="D32" s="15">
        <v>26</v>
      </c>
      <c r="E32" s="44">
        <f t="shared" si="0"/>
        <v>59</v>
      </c>
    </row>
    <row r="33" spans="1:5" ht="24" customHeight="1" x14ac:dyDescent="0.25">
      <c r="A33" s="27">
        <v>32</v>
      </c>
      <c r="B33" s="45" t="s">
        <v>33</v>
      </c>
      <c r="C33" s="15">
        <v>10</v>
      </c>
      <c r="D33" s="15">
        <v>0</v>
      </c>
      <c r="E33" s="44">
        <f t="shared" si="0"/>
        <v>10</v>
      </c>
    </row>
    <row r="34" spans="1:5" ht="24" customHeight="1" thickBot="1" x14ac:dyDescent="0.3">
      <c r="A34" s="27">
        <v>33</v>
      </c>
      <c r="B34" s="43" t="s">
        <v>34</v>
      </c>
      <c r="C34" s="30">
        <v>0</v>
      </c>
      <c r="D34" s="30">
        <v>0</v>
      </c>
      <c r="E34" s="44">
        <f t="shared" si="0"/>
        <v>0</v>
      </c>
    </row>
    <row r="35" spans="1:5" ht="26.25" customHeight="1" thickBot="1" x14ac:dyDescent="0.3">
      <c r="A35" s="76" t="s">
        <v>35</v>
      </c>
      <c r="B35" s="77"/>
      <c r="C35" s="31">
        <f>SUM(C2:C34)</f>
        <v>3184</v>
      </c>
      <c r="D35" s="31">
        <f>SUM(D2:D34)</f>
        <v>1073</v>
      </c>
      <c r="E35" s="31">
        <f>C35+D35</f>
        <v>4257</v>
      </c>
    </row>
    <row r="36" spans="1:5" ht="18" customHeight="1" x14ac:dyDescent="0.25"/>
    <row r="37" spans="1:5" ht="13.9" customHeight="1" x14ac:dyDescent="0.25">
      <c r="A37" s="22" t="s">
        <v>202</v>
      </c>
      <c r="B37" s="22"/>
    </row>
    <row r="38" spans="1:5" s="22" customFormat="1" x14ac:dyDescent="0.25">
      <c r="A38" s="22" t="s">
        <v>203</v>
      </c>
    </row>
    <row r="39" spans="1:5" s="22" customFormat="1" x14ac:dyDescent="0.25">
      <c r="A39" s="22" t="s">
        <v>204</v>
      </c>
    </row>
    <row r="40" spans="1:5" x14ac:dyDescent="0.25">
      <c r="A40" s="78" t="s">
        <v>205</v>
      </c>
    </row>
    <row r="41" spans="1:5" s="22" customFormat="1" x14ac:dyDescent="0.25">
      <c r="A41" s="22" t="s">
        <v>210</v>
      </c>
    </row>
    <row r="42" spans="1:5" x14ac:dyDescent="0.25">
      <c r="A42" t="s">
        <v>208</v>
      </c>
    </row>
  </sheetData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view="pageBreakPreview" topLeftCell="A8" zoomScale="60" zoomScaleNormal="100" workbookViewId="0">
      <selection activeCell="E8" sqref="E8"/>
    </sheetView>
  </sheetViews>
  <sheetFormatPr defaultRowHeight="15" x14ac:dyDescent="0.25"/>
  <cols>
    <col min="1" max="1" width="8.85546875" customWidth="1"/>
    <col min="2" max="2" width="45.28515625" customWidth="1"/>
    <col min="3" max="5" width="17.7109375" customWidth="1"/>
  </cols>
  <sheetData>
    <row r="1" spans="1:5" ht="110.25" customHeight="1" thickBot="1" x14ac:dyDescent="0.3">
      <c r="A1" s="7" t="s">
        <v>0</v>
      </c>
      <c r="B1" s="8" t="s">
        <v>1</v>
      </c>
      <c r="C1" s="9" t="s">
        <v>55</v>
      </c>
      <c r="D1" s="9" t="s">
        <v>56</v>
      </c>
      <c r="E1" s="9" t="s">
        <v>2</v>
      </c>
    </row>
    <row r="2" spans="1:5" ht="24" customHeight="1" x14ac:dyDescent="0.3">
      <c r="A2" s="10">
        <v>1</v>
      </c>
      <c r="B2" s="4" t="s">
        <v>4</v>
      </c>
      <c r="C2" s="3">
        <v>73</v>
      </c>
      <c r="D2" s="3">
        <v>552</v>
      </c>
      <c r="E2" s="3">
        <f>SUM(C2:D2)</f>
        <v>625</v>
      </c>
    </row>
    <row r="3" spans="1:5" ht="24" customHeight="1" x14ac:dyDescent="0.3">
      <c r="A3" s="10">
        <v>2</v>
      </c>
      <c r="B3" s="1" t="s">
        <v>3</v>
      </c>
      <c r="C3" s="2">
        <v>221</v>
      </c>
      <c r="D3" s="2">
        <v>246</v>
      </c>
      <c r="E3" s="2">
        <f>SUM(C3:D3)</f>
        <v>467</v>
      </c>
    </row>
    <row r="4" spans="1:5" ht="24" customHeight="1" x14ac:dyDescent="0.25">
      <c r="A4" s="10">
        <v>3</v>
      </c>
      <c r="B4" s="1" t="s">
        <v>58</v>
      </c>
      <c r="C4" s="2">
        <v>192</v>
      </c>
      <c r="D4" s="2">
        <v>122</v>
      </c>
      <c r="E4" s="2">
        <f>SUM(C4:D4)</f>
        <v>314</v>
      </c>
    </row>
    <row r="5" spans="1:5" ht="24" customHeight="1" x14ac:dyDescent="0.3">
      <c r="A5" s="10">
        <v>4</v>
      </c>
      <c r="B5" s="12" t="s">
        <v>57</v>
      </c>
      <c r="C5" s="38">
        <v>184</v>
      </c>
      <c r="D5" s="38">
        <v>124</v>
      </c>
      <c r="E5" s="38">
        <f>SUM(C5:D5)</f>
        <v>308</v>
      </c>
    </row>
    <row r="6" spans="1:5" ht="24" customHeight="1" x14ac:dyDescent="0.3">
      <c r="A6" s="10">
        <v>5</v>
      </c>
      <c r="B6" s="1" t="s">
        <v>7</v>
      </c>
      <c r="C6" s="2">
        <v>128</v>
      </c>
      <c r="D6" s="2">
        <v>148</v>
      </c>
      <c r="E6" s="2">
        <f t="shared" ref="E6:E28" si="0">SUM(C6:D6)</f>
        <v>276</v>
      </c>
    </row>
    <row r="7" spans="1:5" ht="24" customHeight="1" x14ac:dyDescent="0.3">
      <c r="A7" s="10">
        <v>6</v>
      </c>
      <c r="B7" s="1" t="s">
        <v>29</v>
      </c>
      <c r="C7" s="2">
        <v>109</v>
      </c>
      <c r="D7" s="2">
        <v>131</v>
      </c>
      <c r="E7" s="2">
        <f t="shared" si="0"/>
        <v>240</v>
      </c>
    </row>
    <row r="8" spans="1:5" ht="24" customHeight="1" x14ac:dyDescent="0.25">
      <c r="A8" s="10">
        <v>7</v>
      </c>
      <c r="B8" s="1" t="s">
        <v>9</v>
      </c>
      <c r="C8" s="2">
        <v>0</v>
      </c>
      <c r="D8" s="2">
        <v>186</v>
      </c>
      <c r="E8" s="2">
        <f t="shared" si="0"/>
        <v>186</v>
      </c>
    </row>
    <row r="9" spans="1:5" ht="24" customHeight="1" x14ac:dyDescent="0.25">
      <c r="A9" s="10">
        <v>8</v>
      </c>
      <c r="B9" s="1" t="s">
        <v>8</v>
      </c>
      <c r="C9" s="2">
        <v>0</v>
      </c>
      <c r="D9" s="2">
        <v>126</v>
      </c>
      <c r="E9" s="2">
        <f t="shared" si="0"/>
        <v>126</v>
      </c>
    </row>
    <row r="10" spans="1:5" ht="24" customHeight="1" x14ac:dyDescent="0.25">
      <c r="A10" s="10">
        <v>9</v>
      </c>
      <c r="B10" s="1" t="s">
        <v>13</v>
      </c>
      <c r="C10" s="2">
        <v>103</v>
      </c>
      <c r="D10" s="2">
        <v>23</v>
      </c>
      <c r="E10" s="2">
        <f t="shared" si="0"/>
        <v>126</v>
      </c>
    </row>
    <row r="11" spans="1:5" ht="24" customHeight="1" x14ac:dyDescent="0.25">
      <c r="A11" s="10">
        <v>10</v>
      </c>
      <c r="B11" s="1" t="s">
        <v>5</v>
      </c>
      <c r="C11" s="2">
        <v>0</v>
      </c>
      <c r="D11" s="2">
        <v>121</v>
      </c>
      <c r="E11" s="2">
        <f t="shared" si="0"/>
        <v>121</v>
      </c>
    </row>
    <row r="12" spans="1:5" ht="24" customHeight="1" x14ac:dyDescent="0.25">
      <c r="A12" s="10">
        <v>11</v>
      </c>
      <c r="B12" s="1" t="s">
        <v>22</v>
      </c>
      <c r="C12" s="2">
        <v>54</v>
      </c>
      <c r="D12" s="2">
        <v>67</v>
      </c>
      <c r="E12" s="2">
        <f t="shared" si="0"/>
        <v>121</v>
      </c>
    </row>
    <row r="13" spans="1:5" ht="24" customHeight="1" x14ac:dyDescent="0.25">
      <c r="A13" s="10">
        <v>12</v>
      </c>
      <c r="B13" s="1" t="s">
        <v>6</v>
      </c>
      <c r="C13" s="2">
        <v>72</v>
      </c>
      <c r="D13" s="2">
        <v>42</v>
      </c>
      <c r="E13" s="2">
        <f t="shared" si="0"/>
        <v>114</v>
      </c>
    </row>
    <row r="14" spans="1:5" ht="24" customHeight="1" x14ac:dyDescent="0.25">
      <c r="A14" s="10">
        <v>13</v>
      </c>
      <c r="B14" s="1" t="s">
        <v>11</v>
      </c>
      <c r="C14" s="2">
        <v>66</v>
      </c>
      <c r="D14" s="2">
        <v>48</v>
      </c>
      <c r="E14" s="2">
        <f t="shared" si="0"/>
        <v>114</v>
      </c>
    </row>
    <row r="15" spans="1:5" ht="24" customHeight="1" x14ac:dyDescent="0.25">
      <c r="A15" s="10">
        <v>14</v>
      </c>
      <c r="B15" s="1" t="s">
        <v>21</v>
      </c>
      <c r="C15" s="2">
        <v>48</v>
      </c>
      <c r="D15" s="2">
        <v>63</v>
      </c>
      <c r="E15" s="2">
        <f t="shared" si="0"/>
        <v>111</v>
      </c>
    </row>
    <row r="16" spans="1:5" ht="24" customHeight="1" x14ac:dyDescent="0.25">
      <c r="A16" s="10">
        <v>15</v>
      </c>
      <c r="B16" s="1" t="s">
        <v>23</v>
      </c>
      <c r="C16" s="2">
        <v>36</v>
      </c>
      <c r="D16" s="2">
        <v>61</v>
      </c>
      <c r="E16" s="2">
        <f t="shared" si="0"/>
        <v>97</v>
      </c>
    </row>
    <row r="17" spans="1:5" ht="24" customHeight="1" x14ac:dyDescent="0.25">
      <c r="A17" s="10">
        <v>16</v>
      </c>
      <c r="B17" s="1" t="s">
        <v>31</v>
      </c>
      <c r="C17" s="2">
        <v>73</v>
      </c>
      <c r="D17" s="2">
        <v>13</v>
      </c>
      <c r="E17" s="2">
        <f t="shared" si="0"/>
        <v>86</v>
      </c>
    </row>
    <row r="18" spans="1:5" ht="24" customHeight="1" x14ac:dyDescent="0.25">
      <c r="A18" s="10">
        <v>17</v>
      </c>
      <c r="B18" s="1" t="s">
        <v>33</v>
      </c>
      <c r="C18" s="2">
        <v>21</v>
      </c>
      <c r="D18" s="2">
        <v>58</v>
      </c>
      <c r="E18" s="2">
        <f t="shared" si="0"/>
        <v>79</v>
      </c>
    </row>
    <row r="19" spans="1:5" ht="24" customHeight="1" x14ac:dyDescent="0.25">
      <c r="A19" s="10">
        <v>18</v>
      </c>
      <c r="B19" s="1" t="s">
        <v>19</v>
      </c>
      <c r="C19" s="2">
        <v>0</v>
      </c>
      <c r="D19" s="2">
        <v>78</v>
      </c>
      <c r="E19" s="2">
        <f t="shared" si="0"/>
        <v>78</v>
      </c>
    </row>
    <row r="20" spans="1:5" ht="24" customHeight="1" x14ac:dyDescent="0.25">
      <c r="A20" s="10">
        <v>19</v>
      </c>
      <c r="B20" s="1" t="s">
        <v>20</v>
      </c>
      <c r="C20" s="2">
        <v>23</v>
      </c>
      <c r="D20" s="2">
        <v>52</v>
      </c>
      <c r="E20" s="2">
        <f t="shared" si="0"/>
        <v>75</v>
      </c>
    </row>
    <row r="21" spans="1:5" ht="24" customHeight="1" x14ac:dyDescent="0.25">
      <c r="A21" s="10">
        <v>20</v>
      </c>
      <c r="B21" s="1" t="s">
        <v>16</v>
      </c>
      <c r="C21" s="2">
        <v>21</v>
      </c>
      <c r="D21" s="2">
        <v>48</v>
      </c>
      <c r="E21" s="2">
        <f t="shared" si="0"/>
        <v>69</v>
      </c>
    </row>
    <row r="22" spans="1:5" ht="24" customHeight="1" x14ac:dyDescent="0.25">
      <c r="A22" s="10">
        <v>21</v>
      </c>
      <c r="B22" s="1" t="s">
        <v>28</v>
      </c>
      <c r="C22" s="2">
        <v>10</v>
      </c>
      <c r="D22" s="2">
        <v>55</v>
      </c>
      <c r="E22" s="2">
        <f t="shared" si="0"/>
        <v>65</v>
      </c>
    </row>
    <row r="23" spans="1:5" ht="24" customHeight="1" x14ac:dyDescent="0.25">
      <c r="A23" s="10">
        <v>22</v>
      </c>
      <c r="B23" s="1" t="s">
        <v>14</v>
      </c>
      <c r="C23" s="2">
        <v>39</v>
      </c>
      <c r="D23" s="2">
        <v>25</v>
      </c>
      <c r="E23" s="2">
        <f t="shared" si="0"/>
        <v>64</v>
      </c>
    </row>
    <row r="24" spans="1:5" ht="24" customHeight="1" x14ac:dyDescent="0.25">
      <c r="A24" s="10">
        <v>23</v>
      </c>
      <c r="B24" s="1" t="s">
        <v>27</v>
      </c>
      <c r="C24" s="2">
        <v>10</v>
      </c>
      <c r="D24" s="2">
        <v>46</v>
      </c>
      <c r="E24" s="2">
        <f t="shared" si="0"/>
        <v>56</v>
      </c>
    </row>
    <row r="25" spans="1:5" ht="24" customHeight="1" x14ac:dyDescent="0.25">
      <c r="A25" s="10">
        <v>24</v>
      </c>
      <c r="B25" s="1" t="s">
        <v>32</v>
      </c>
      <c r="C25" s="2">
        <v>9</v>
      </c>
      <c r="D25" s="2">
        <v>34</v>
      </c>
      <c r="E25" s="2">
        <f t="shared" si="0"/>
        <v>43</v>
      </c>
    </row>
    <row r="26" spans="1:5" ht="24" customHeight="1" x14ac:dyDescent="0.25">
      <c r="A26" s="10">
        <v>25</v>
      </c>
      <c r="B26" s="1" t="s">
        <v>15</v>
      </c>
      <c r="C26" s="2">
        <v>13</v>
      </c>
      <c r="D26" s="2">
        <v>29</v>
      </c>
      <c r="E26" s="2">
        <f t="shared" si="0"/>
        <v>42</v>
      </c>
    </row>
    <row r="27" spans="1:5" ht="24" customHeight="1" x14ac:dyDescent="0.25">
      <c r="A27" s="10">
        <v>26</v>
      </c>
      <c r="B27" s="1" t="s">
        <v>30</v>
      </c>
      <c r="C27" s="2">
        <v>16</v>
      </c>
      <c r="D27" s="2">
        <v>15</v>
      </c>
      <c r="E27" s="2">
        <f t="shared" si="0"/>
        <v>31</v>
      </c>
    </row>
    <row r="28" spans="1:5" ht="24" customHeight="1" x14ac:dyDescent="0.25">
      <c r="A28" s="10">
        <v>27</v>
      </c>
      <c r="B28" s="1" t="s">
        <v>10</v>
      </c>
      <c r="C28" s="2">
        <v>19</v>
      </c>
      <c r="D28" s="2">
        <v>7</v>
      </c>
      <c r="E28" s="2">
        <f t="shared" si="0"/>
        <v>26</v>
      </c>
    </row>
    <row r="29" spans="1:5" ht="24" customHeight="1" x14ac:dyDescent="0.25">
      <c r="A29" s="10">
        <v>28</v>
      </c>
      <c r="B29" s="1" t="s">
        <v>25</v>
      </c>
      <c r="C29" s="2">
        <v>19</v>
      </c>
      <c r="D29" s="2">
        <v>0</v>
      </c>
      <c r="E29" s="2">
        <f>C29+D29</f>
        <v>19</v>
      </c>
    </row>
    <row r="30" spans="1:5" ht="24" customHeight="1" x14ac:dyDescent="0.25">
      <c r="A30" s="10">
        <v>29</v>
      </c>
      <c r="B30" s="1" t="s">
        <v>12</v>
      </c>
      <c r="C30" s="2">
        <v>0</v>
      </c>
      <c r="D30" s="2">
        <v>11</v>
      </c>
      <c r="E30" s="2">
        <v>11</v>
      </c>
    </row>
    <row r="31" spans="1:5" ht="24" customHeight="1" x14ac:dyDescent="0.25">
      <c r="A31" s="10">
        <v>30</v>
      </c>
      <c r="B31" s="1" t="s">
        <v>17</v>
      </c>
      <c r="C31" s="2">
        <v>0</v>
      </c>
      <c r="D31" s="2">
        <v>11</v>
      </c>
      <c r="E31" s="2">
        <f>SUM(C31:D31)</f>
        <v>11</v>
      </c>
    </row>
    <row r="32" spans="1:5" ht="24" customHeight="1" x14ac:dyDescent="0.25">
      <c r="A32" s="10">
        <v>31</v>
      </c>
      <c r="B32" s="1" t="s">
        <v>18</v>
      </c>
      <c r="C32" s="2">
        <v>0</v>
      </c>
      <c r="D32" s="2">
        <v>11</v>
      </c>
      <c r="E32" s="2">
        <f>SUM(C32:D32)</f>
        <v>11</v>
      </c>
    </row>
    <row r="33" spans="1:5" ht="24" customHeight="1" x14ac:dyDescent="0.25">
      <c r="A33" s="10">
        <v>32</v>
      </c>
      <c r="B33" s="37" t="s">
        <v>34</v>
      </c>
      <c r="C33" s="2">
        <v>10</v>
      </c>
      <c r="D33" s="2">
        <v>0</v>
      </c>
      <c r="E33" s="2">
        <f>SUM(C33:D33)</f>
        <v>10</v>
      </c>
    </row>
    <row r="34" spans="1:5" ht="24" customHeight="1" thickBot="1" x14ac:dyDescent="0.3">
      <c r="A34" s="10">
        <v>33</v>
      </c>
      <c r="B34" s="36" t="s">
        <v>24</v>
      </c>
      <c r="C34" s="5">
        <v>0</v>
      </c>
      <c r="D34" s="5">
        <v>8</v>
      </c>
      <c r="E34" s="5">
        <f>SUM(C34:D34)</f>
        <v>8</v>
      </c>
    </row>
    <row r="35" spans="1:5" ht="26.25" customHeight="1" thickBot="1" x14ac:dyDescent="0.3">
      <c r="A35" s="147" t="s">
        <v>35</v>
      </c>
      <c r="B35" s="148"/>
      <c r="C35" s="14">
        <f>SUM(C2:C34)</f>
        <v>1569</v>
      </c>
      <c r="D35" s="14">
        <f>SUM(D2:D34)</f>
        <v>2561</v>
      </c>
      <c r="E35" s="14">
        <f>SUM(E2:E34)</f>
        <v>4130</v>
      </c>
    </row>
  </sheetData>
  <sortState ref="A3:E34">
    <sortCondition descending="1" ref="E3:E34"/>
  </sortState>
  <mergeCells count="1">
    <mergeCell ref="A35:B35"/>
  </mergeCells>
  <pageMargins left="0.7" right="0.7" top="0.75" bottom="0.75" header="0.3" footer="0.3"/>
  <pageSetup paperSize="9" scale="7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13" zoomScaleNormal="100" workbookViewId="0">
      <selection activeCell="G10" sqref="G10"/>
    </sheetView>
  </sheetViews>
  <sheetFormatPr defaultRowHeight="15" x14ac:dyDescent="0.25"/>
  <cols>
    <col min="1" max="1" width="8.85546875" customWidth="1"/>
    <col min="2" max="2" width="45.28515625" customWidth="1"/>
    <col min="3" max="5" width="17.7109375" customWidth="1"/>
  </cols>
  <sheetData>
    <row r="1" spans="1:12" ht="110.25" customHeight="1" thickBot="1" x14ac:dyDescent="0.3">
      <c r="A1" s="7" t="s">
        <v>0</v>
      </c>
      <c r="B1" s="8" t="s">
        <v>1</v>
      </c>
      <c r="C1" s="9" t="s">
        <v>211</v>
      </c>
      <c r="D1" s="9" t="s">
        <v>217</v>
      </c>
      <c r="E1" s="9" t="s">
        <v>2</v>
      </c>
    </row>
    <row r="2" spans="1:12" s="48" customFormat="1" ht="24" customHeight="1" x14ac:dyDescent="0.3">
      <c r="A2" s="24">
        <v>1</v>
      </c>
      <c r="B2" s="49" t="s">
        <v>57</v>
      </c>
      <c r="C2" s="44">
        <v>76</v>
      </c>
      <c r="D2" s="44">
        <v>70</v>
      </c>
      <c r="E2" s="44">
        <f>C2+D2</f>
        <v>146</v>
      </c>
    </row>
    <row r="3" spans="1:12" ht="24" customHeight="1" x14ac:dyDescent="0.3">
      <c r="A3" s="27">
        <v>2</v>
      </c>
      <c r="B3" s="84" t="s">
        <v>219</v>
      </c>
      <c r="C3" s="85">
        <v>0</v>
      </c>
      <c r="D3" s="85">
        <v>0</v>
      </c>
      <c r="E3" s="86">
        <f t="shared" ref="E3:E34" si="0">C3+D3</f>
        <v>0</v>
      </c>
    </row>
    <row r="4" spans="1:12" ht="24" customHeight="1" x14ac:dyDescent="0.3">
      <c r="A4" s="27">
        <v>3</v>
      </c>
      <c r="B4" s="45" t="s">
        <v>4</v>
      </c>
      <c r="C4" s="15">
        <v>328</v>
      </c>
      <c r="D4" s="15">
        <v>241</v>
      </c>
      <c r="E4" s="44">
        <f t="shared" si="0"/>
        <v>569</v>
      </c>
    </row>
    <row r="5" spans="1:12" ht="24" customHeight="1" x14ac:dyDescent="0.3">
      <c r="A5" s="27">
        <v>4</v>
      </c>
      <c r="B5" s="45" t="s">
        <v>172</v>
      </c>
      <c r="C5" s="15">
        <v>136</v>
      </c>
      <c r="D5" s="15">
        <v>0</v>
      </c>
      <c r="E5" s="44">
        <f t="shared" si="0"/>
        <v>136</v>
      </c>
      <c r="L5" s="22"/>
    </row>
    <row r="6" spans="1:12" ht="24" customHeight="1" x14ac:dyDescent="0.25">
      <c r="A6" s="27">
        <v>5</v>
      </c>
      <c r="B6" s="1" t="s">
        <v>220</v>
      </c>
      <c r="C6" s="15">
        <v>0</v>
      </c>
      <c r="D6" s="15">
        <v>0</v>
      </c>
      <c r="E6" s="44">
        <f t="shared" si="0"/>
        <v>0</v>
      </c>
    </row>
    <row r="7" spans="1:12" ht="24" customHeight="1" x14ac:dyDescent="0.3">
      <c r="A7" s="27">
        <v>6</v>
      </c>
      <c r="B7" s="45" t="s">
        <v>7</v>
      </c>
      <c r="C7" s="15">
        <v>0</v>
      </c>
      <c r="D7" s="15">
        <v>25</v>
      </c>
      <c r="E7" s="44">
        <f t="shared" si="0"/>
        <v>25</v>
      </c>
    </row>
    <row r="8" spans="1:12" ht="24" customHeight="1" x14ac:dyDescent="0.25">
      <c r="A8" s="27">
        <v>7</v>
      </c>
      <c r="B8" s="45" t="s">
        <v>8</v>
      </c>
      <c r="C8" s="15">
        <v>30</v>
      </c>
      <c r="D8" s="15">
        <v>0</v>
      </c>
      <c r="E8" s="44">
        <f t="shared" si="0"/>
        <v>30</v>
      </c>
    </row>
    <row r="9" spans="1:12" ht="24" customHeight="1" x14ac:dyDescent="0.25">
      <c r="A9" s="27">
        <v>8</v>
      </c>
      <c r="B9" s="45" t="s">
        <v>104</v>
      </c>
      <c r="C9" s="15">
        <v>118</v>
      </c>
      <c r="D9" s="15">
        <v>0</v>
      </c>
      <c r="E9" s="44">
        <f t="shared" si="0"/>
        <v>118</v>
      </c>
    </row>
    <row r="10" spans="1:12" s="48" customFormat="1" ht="24" customHeight="1" x14ac:dyDescent="0.25">
      <c r="A10" s="27">
        <v>9</v>
      </c>
      <c r="B10" s="45" t="s">
        <v>10</v>
      </c>
      <c r="C10" s="15">
        <v>3</v>
      </c>
      <c r="D10" s="15">
        <v>6</v>
      </c>
      <c r="E10" s="44">
        <f t="shared" si="0"/>
        <v>9</v>
      </c>
    </row>
    <row r="11" spans="1:12" ht="24" customHeight="1" x14ac:dyDescent="0.3">
      <c r="A11" s="27">
        <v>10</v>
      </c>
      <c r="B11" s="45" t="s">
        <v>99</v>
      </c>
      <c r="C11" s="15">
        <v>162</v>
      </c>
      <c r="D11" s="15">
        <v>0</v>
      </c>
      <c r="E11" s="44">
        <f t="shared" si="0"/>
        <v>162</v>
      </c>
    </row>
    <row r="12" spans="1:12" ht="24" customHeight="1" x14ac:dyDescent="0.25">
      <c r="A12" s="27">
        <v>11</v>
      </c>
      <c r="B12" s="45" t="s">
        <v>12</v>
      </c>
      <c r="C12" s="15">
        <v>3</v>
      </c>
      <c r="D12" s="15">
        <v>2</v>
      </c>
      <c r="E12" s="44">
        <f t="shared" si="0"/>
        <v>5</v>
      </c>
    </row>
    <row r="13" spans="1:12" ht="24" customHeight="1" x14ac:dyDescent="0.25">
      <c r="A13" s="27">
        <v>12</v>
      </c>
      <c r="B13" s="45" t="s">
        <v>13</v>
      </c>
      <c r="C13" s="15">
        <v>118</v>
      </c>
      <c r="D13" s="15">
        <v>48</v>
      </c>
      <c r="E13" s="44">
        <f t="shared" si="0"/>
        <v>166</v>
      </c>
    </row>
    <row r="14" spans="1:12" ht="24" customHeight="1" x14ac:dyDescent="0.25">
      <c r="A14" s="27">
        <v>13</v>
      </c>
      <c r="B14" s="45" t="s">
        <v>14</v>
      </c>
      <c r="C14" s="15">
        <v>12</v>
      </c>
      <c r="D14" s="15">
        <v>26</v>
      </c>
      <c r="E14" s="44">
        <f t="shared" si="0"/>
        <v>38</v>
      </c>
    </row>
    <row r="15" spans="1:12" ht="24" customHeight="1" x14ac:dyDescent="0.25">
      <c r="A15" s="27">
        <v>14</v>
      </c>
      <c r="B15" s="45" t="s">
        <v>224</v>
      </c>
      <c r="C15" s="15">
        <v>0</v>
      </c>
      <c r="D15" s="15">
        <v>0</v>
      </c>
      <c r="E15" s="44">
        <f t="shared" si="0"/>
        <v>0</v>
      </c>
    </row>
    <row r="16" spans="1:12" ht="24" customHeight="1" x14ac:dyDescent="0.25">
      <c r="A16" s="27">
        <v>15</v>
      </c>
      <c r="B16" s="45" t="s">
        <v>16</v>
      </c>
      <c r="C16" s="15">
        <v>55</v>
      </c>
      <c r="D16" s="15">
        <v>32</v>
      </c>
      <c r="E16" s="44">
        <f t="shared" si="0"/>
        <v>87</v>
      </c>
    </row>
    <row r="17" spans="1:5" ht="24" customHeight="1" x14ac:dyDescent="0.25">
      <c r="A17" s="27">
        <v>16</v>
      </c>
      <c r="B17" s="45" t="s">
        <v>120</v>
      </c>
      <c r="C17" s="15">
        <v>52</v>
      </c>
      <c r="D17" s="15">
        <v>0</v>
      </c>
      <c r="E17" s="44">
        <f t="shared" si="0"/>
        <v>52</v>
      </c>
    </row>
    <row r="18" spans="1:5" ht="24" customHeight="1" x14ac:dyDescent="0.25">
      <c r="A18" s="27">
        <v>17</v>
      </c>
      <c r="B18" s="45" t="s">
        <v>46</v>
      </c>
      <c r="C18" s="15">
        <v>50</v>
      </c>
      <c r="D18" s="15">
        <v>0</v>
      </c>
      <c r="E18" s="44">
        <f t="shared" si="0"/>
        <v>50</v>
      </c>
    </row>
    <row r="19" spans="1:5" ht="24" customHeight="1" x14ac:dyDescent="0.25">
      <c r="A19" s="27">
        <v>18</v>
      </c>
      <c r="B19" s="45" t="s">
        <v>223</v>
      </c>
      <c r="C19" s="15">
        <v>0</v>
      </c>
      <c r="D19" s="15">
        <v>0</v>
      </c>
      <c r="E19" s="44">
        <f t="shared" si="0"/>
        <v>0</v>
      </c>
    </row>
    <row r="20" spans="1:5" ht="24" customHeight="1" x14ac:dyDescent="0.25">
      <c r="A20" s="27">
        <v>19</v>
      </c>
      <c r="B20" s="45" t="s">
        <v>182</v>
      </c>
      <c r="C20" s="15">
        <v>107</v>
      </c>
      <c r="D20" s="15">
        <v>0</v>
      </c>
      <c r="E20" s="44">
        <f t="shared" si="0"/>
        <v>107</v>
      </c>
    </row>
    <row r="21" spans="1:5" ht="24" customHeight="1" x14ac:dyDescent="0.25">
      <c r="A21" s="27">
        <v>20</v>
      </c>
      <c r="B21" s="45" t="s">
        <v>21</v>
      </c>
      <c r="C21" s="15">
        <v>28</v>
      </c>
      <c r="D21" s="15">
        <v>10</v>
      </c>
      <c r="E21" s="44">
        <f t="shared" si="0"/>
        <v>38</v>
      </c>
    </row>
    <row r="22" spans="1:5" ht="24" customHeight="1" x14ac:dyDescent="0.25">
      <c r="A22" s="27">
        <v>21</v>
      </c>
      <c r="B22" s="45" t="s">
        <v>22</v>
      </c>
      <c r="C22" s="15">
        <v>25</v>
      </c>
      <c r="D22" s="15">
        <v>26</v>
      </c>
      <c r="E22" s="44">
        <f t="shared" si="0"/>
        <v>51</v>
      </c>
    </row>
    <row r="23" spans="1:5" ht="24" customHeight="1" x14ac:dyDescent="0.25">
      <c r="A23" s="27">
        <v>22</v>
      </c>
      <c r="B23" s="45" t="s">
        <v>23</v>
      </c>
      <c r="C23" s="15">
        <v>45</v>
      </c>
      <c r="D23" s="15">
        <v>40</v>
      </c>
      <c r="E23" s="44">
        <f t="shared" si="0"/>
        <v>85</v>
      </c>
    </row>
    <row r="24" spans="1:5" ht="24" customHeight="1" x14ac:dyDescent="0.25">
      <c r="A24" s="27">
        <v>23</v>
      </c>
      <c r="B24" s="45" t="s">
        <v>215</v>
      </c>
      <c r="C24" s="15">
        <v>7</v>
      </c>
      <c r="D24" s="15">
        <v>7</v>
      </c>
      <c r="E24" s="44">
        <f t="shared" si="0"/>
        <v>14</v>
      </c>
    </row>
    <row r="25" spans="1:5" ht="24" customHeight="1" x14ac:dyDescent="0.25">
      <c r="A25" s="27">
        <v>24</v>
      </c>
      <c r="B25" s="45" t="s">
        <v>25</v>
      </c>
      <c r="C25" s="15">
        <v>13</v>
      </c>
      <c r="D25" s="15">
        <v>12</v>
      </c>
      <c r="E25" s="44">
        <f t="shared" si="0"/>
        <v>25</v>
      </c>
    </row>
    <row r="26" spans="1:5" ht="24" customHeight="1" x14ac:dyDescent="0.25">
      <c r="A26" s="27">
        <v>25</v>
      </c>
      <c r="B26" s="45" t="s">
        <v>77</v>
      </c>
      <c r="C26" s="15">
        <v>58</v>
      </c>
      <c r="D26" s="15">
        <v>24</v>
      </c>
      <c r="E26" s="44">
        <f t="shared" si="0"/>
        <v>82</v>
      </c>
    </row>
    <row r="27" spans="1:5" ht="24" customHeight="1" x14ac:dyDescent="0.25">
      <c r="A27" s="27">
        <v>26</v>
      </c>
      <c r="B27" s="45" t="s">
        <v>27</v>
      </c>
      <c r="C27" s="15">
        <v>74</v>
      </c>
      <c r="D27" s="15">
        <v>63</v>
      </c>
      <c r="E27" s="44">
        <f t="shared" si="0"/>
        <v>137</v>
      </c>
    </row>
    <row r="28" spans="1:5" s="48" customFormat="1" ht="24" customHeight="1" x14ac:dyDescent="0.25">
      <c r="A28" s="27">
        <v>27</v>
      </c>
      <c r="B28" s="45" t="s">
        <v>87</v>
      </c>
      <c r="C28" s="15">
        <v>61</v>
      </c>
      <c r="D28" s="15">
        <v>0</v>
      </c>
      <c r="E28" s="44">
        <f t="shared" si="0"/>
        <v>61</v>
      </c>
    </row>
    <row r="29" spans="1:5" ht="24" customHeight="1" x14ac:dyDescent="0.25">
      <c r="A29" s="27">
        <v>28</v>
      </c>
      <c r="B29" s="45" t="s">
        <v>105</v>
      </c>
      <c r="C29" s="15">
        <v>245</v>
      </c>
      <c r="D29" s="15">
        <v>0</v>
      </c>
      <c r="E29" s="44">
        <f t="shared" si="0"/>
        <v>245</v>
      </c>
    </row>
    <row r="30" spans="1:5" ht="24" customHeight="1" x14ac:dyDescent="0.25">
      <c r="A30" s="27">
        <v>29</v>
      </c>
      <c r="B30" s="45" t="s">
        <v>30</v>
      </c>
      <c r="C30" s="15">
        <v>0</v>
      </c>
      <c r="D30" s="15">
        <v>4</v>
      </c>
      <c r="E30" s="44">
        <f t="shared" si="0"/>
        <v>4</v>
      </c>
    </row>
    <row r="31" spans="1:5" ht="24" customHeight="1" x14ac:dyDescent="0.25">
      <c r="A31" s="27">
        <v>30</v>
      </c>
      <c r="B31" s="45" t="s">
        <v>31</v>
      </c>
      <c r="C31" s="15">
        <v>15</v>
      </c>
      <c r="D31" s="15">
        <v>34</v>
      </c>
      <c r="E31" s="44">
        <f t="shared" si="0"/>
        <v>49</v>
      </c>
    </row>
    <row r="32" spans="1:5" s="48" customFormat="1" ht="24" customHeight="1" x14ac:dyDescent="0.25">
      <c r="A32" s="27">
        <v>31</v>
      </c>
      <c r="B32" s="45" t="s">
        <v>32</v>
      </c>
      <c r="C32" s="15">
        <v>6</v>
      </c>
      <c r="D32" s="15">
        <v>0</v>
      </c>
      <c r="E32" s="44">
        <f t="shared" si="0"/>
        <v>6</v>
      </c>
    </row>
    <row r="33" spans="1:5" ht="24" customHeight="1" x14ac:dyDescent="0.25">
      <c r="A33" s="27">
        <v>32</v>
      </c>
      <c r="B33" s="45" t="s">
        <v>33</v>
      </c>
      <c r="C33" s="15">
        <v>0</v>
      </c>
      <c r="D33" s="15">
        <v>12</v>
      </c>
      <c r="E33" s="44">
        <f t="shared" si="0"/>
        <v>12</v>
      </c>
    </row>
    <row r="34" spans="1:5" ht="24" customHeight="1" thickBot="1" x14ac:dyDescent="0.3">
      <c r="A34" s="27">
        <v>33</v>
      </c>
      <c r="B34" s="43" t="s">
        <v>34</v>
      </c>
      <c r="C34" s="30">
        <v>12</v>
      </c>
      <c r="D34" s="30">
        <v>0</v>
      </c>
      <c r="E34" s="44">
        <f t="shared" si="0"/>
        <v>12</v>
      </c>
    </row>
    <row r="35" spans="1:5" ht="26.25" customHeight="1" thickBot="1" x14ac:dyDescent="0.3">
      <c r="A35" s="79" t="s">
        <v>35</v>
      </c>
      <c r="B35" s="80"/>
      <c r="C35" s="31">
        <f>SUM(C2:C34)</f>
        <v>1839</v>
      </c>
      <c r="D35" s="31">
        <f>SUM(D2:D34)</f>
        <v>682</v>
      </c>
      <c r="E35" s="31">
        <f>SUM(E2:E34)</f>
        <v>2521</v>
      </c>
    </row>
    <row r="36" spans="1:5" ht="18" customHeight="1" x14ac:dyDescent="0.25"/>
    <row r="37" spans="1:5" s="22" customFormat="1" ht="13.9" customHeight="1" x14ac:dyDescent="0.25">
      <c r="A37" s="22" t="s">
        <v>212</v>
      </c>
    </row>
    <row r="38" spans="1:5" s="22" customFormat="1" x14ac:dyDescent="0.25">
      <c r="A38" s="22" t="s">
        <v>213</v>
      </c>
    </row>
    <row r="39" spans="1:5" s="22" customFormat="1" x14ac:dyDescent="0.25">
      <c r="A39" s="22" t="s">
        <v>214</v>
      </c>
    </row>
    <row r="40" spans="1:5" s="48" customFormat="1" x14ac:dyDescent="0.25">
      <c r="A40" s="81" t="s">
        <v>216</v>
      </c>
    </row>
    <row r="41" spans="1:5" s="83" customFormat="1" x14ac:dyDescent="0.25">
      <c r="A41" s="82" t="s">
        <v>218</v>
      </c>
    </row>
    <row r="42" spans="1:5" s="88" customFormat="1" ht="12.75" x14ac:dyDescent="0.2">
      <c r="A42" s="87" t="s">
        <v>222</v>
      </c>
    </row>
  </sheetData>
  <pageMargins left="0.7" right="0.7" top="0.75" bottom="0.75" header="0.3" footer="0.3"/>
  <pageSetup paperSize="9" scale="6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19" zoomScaleNormal="100" workbookViewId="0">
      <selection activeCell="I37" sqref="I37"/>
    </sheetView>
  </sheetViews>
  <sheetFormatPr defaultRowHeight="15" x14ac:dyDescent="0.25"/>
  <cols>
    <col min="1" max="1" width="8.85546875" customWidth="1"/>
    <col min="2" max="2" width="45.28515625" customWidth="1"/>
    <col min="3" max="5" width="17.7109375" customWidth="1"/>
  </cols>
  <sheetData>
    <row r="1" spans="1:12" ht="110.25" customHeight="1" thickBot="1" x14ac:dyDescent="0.3">
      <c r="A1" s="7" t="s">
        <v>0</v>
      </c>
      <c r="B1" s="8" t="s">
        <v>1</v>
      </c>
      <c r="C1" s="9" t="s">
        <v>225</v>
      </c>
      <c r="D1" s="9" t="s">
        <v>226</v>
      </c>
      <c r="E1" s="9" t="s">
        <v>2</v>
      </c>
    </row>
    <row r="2" spans="1:12" s="48" customFormat="1" ht="24" customHeight="1" x14ac:dyDescent="0.3">
      <c r="A2" s="24">
        <v>1</v>
      </c>
      <c r="B2" s="49" t="s">
        <v>57</v>
      </c>
      <c r="C2" s="44">
        <v>34</v>
      </c>
      <c r="D2" s="44">
        <v>13</v>
      </c>
      <c r="E2" s="44">
        <f>C2+D2</f>
        <v>47</v>
      </c>
    </row>
    <row r="3" spans="1:12" s="92" customFormat="1" ht="24" customHeight="1" x14ac:dyDescent="0.3">
      <c r="A3" s="91">
        <v>2</v>
      </c>
      <c r="B3" s="51" t="s">
        <v>199</v>
      </c>
      <c r="C3" s="26">
        <v>90</v>
      </c>
      <c r="D3" s="26">
        <v>0</v>
      </c>
      <c r="E3" s="44">
        <f t="shared" ref="E3:E34" si="0">C3+D3</f>
        <v>90</v>
      </c>
    </row>
    <row r="4" spans="1:12" ht="24" customHeight="1" x14ac:dyDescent="0.3">
      <c r="A4" s="27">
        <v>3</v>
      </c>
      <c r="B4" s="45" t="s">
        <v>4</v>
      </c>
      <c r="C4" s="15">
        <v>70</v>
      </c>
      <c r="D4" s="15">
        <v>561</v>
      </c>
      <c r="E4" s="44">
        <f t="shared" si="0"/>
        <v>631</v>
      </c>
    </row>
    <row r="5" spans="1:12" ht="24" customHeight="1" x14ac:dyDescent="0.3">
      <c r="A5" s="27">
        <v>4</v>
      </c>
      <c r="B5" s="45" t="s">
        <v>161</v>
      </c>
      <c r="C5" s="15">
        <v>44</v>
      </c>
      <c r="D5" s="15">
        <v>0</v>
      </c>
      <c r="E5" s="44">
        <f t="shared" si="0"/>
        <v>44</v>
      </c>
      <c r="L5" s="22"/>
    </row>
    <row r="6" spans="1:12" ht="24" customHeight="1" x14ac:dyDescent="0.25">
      <c r="A6" s="27">
        <v>5</v>
      </c>
      <c r="B6" s="45" t="s">
        <v>90</v>
      </c>
      <c r="C6" s="15">
        <v>15</v>
      </c>
      <c r="D6" s="15">
        <v>0</v>
      </c>
      <c r="E6" s="44">
        <f t="shared" si="0"/>
        <v>15</v>
      </c>
    </row>
    <row r="7" spans="1:12" ht="24" customHeight="1" x14ac:dyDescent="0.3">
      <c r="A7" s="27">
        <v>6</v>
      </c>
      <c r="B7" s="45" t="s">
        <v>7</v>
      </c>
      <c r="C7" s="15">
        <v>251</v>
      </c>
      <c r="D7" s="15">
        <v>0</v>
      </c>
      <c r="E7" s="44">
        <f t="shared" si="0"/>
        <v>251</v>
      </c>
    </row>
    <row r="8" spans="1:12" ht="24" customHeight="1" x14ac:dyDescent="0.25">
      <c r="A8" s="27">
        <v>7</v>
      </c>
      <c r="B8" s="45" t="s">
        <v>8</v>
      </c>
      <c r="C8" s="15">
        <v>46</v>
      </c>
      <c r="D8" s="15">
        <v>0</v>
      </c>
      <c r="E8" s="44">
        <f t="shared" si="0"/>
        <v>46</v>
      </c>
    </row>
    <row r="9" spans="1:12" ht="24" customHeight="1" x14ac:dyDescent="0.25">
      <c r="A9" s="27">
        <v>8</v>
      </c>
      <c r="B9" s="45" t="s">
        <v>104</v>
      </c>
      <c r="C9" s="15">
        <v>144</v>
      </c>
      <c r="D9" s="15">
        <v>0</v>
      </c>
      <c r="E9" s="44">
        <f t="shared" si="0"/>
        <v>144</v>
      </c>
    </row>
    <row r="10" spans="1:12" s="48" customFormat="1" ht="24" customHeight="1" x14ac:dyDescent="0.25">
      <c r="A10" s="27">
        <v>9</v>
      </c>
      <c r="B10" s="45" t="s">
        <v>10</v>
      </c>
      <c r="C10" s="15">
        <v>0</v>
      </c>
      <c r="D10" s="15">
        <v>6</v>
      </c>
      <c r="E10" s="44">
        <f t="shared" si="0"/>
        <v>6</v>
      </c>
    </row>
    <row r="11" spans="1:12" ht="24" customHeight="1" x14ac:dyDescent="0.3">
      <c r="A11" s="27">
        <v>10</v>
      </c>
      <c r="B11" s="45" t="s">
        <v>99</v>
      </c>
      <c r="C11" s="15">
        <v>163</v>
      </c>
      <c r="D11" s="15">
        <v>0</v>
      </c>
      <c r="E11" s="44">
        <f t="shared" si="0"/>
        <v>163</v>
      </c>
    </row>
    <row r="12" spans="1:12" ht="24" customHeight="1" x14ac:dyDescent="0.25">
      <c r="A12" s="27">
        <v>11</v>
      </c>
      <c r="B12" s="45" t="s">
        <v>12</v>
      </c>
      <c r="C12" s="15">
        <v>0</v>
      </c>
      <c r="D12" s="15">
        <v>0</v>
      </c>
      <c r="E12" s="44">
        <f t="shared" si="0"/>
        <v>0</v>
      </c>
    </row>
    <row r="13" spans="1:12" ht="24" customHeight="1" x14ac:dyDescent="0.25">
      <c r="A13" s="27">
        <v>12</v>
      </c>
      <c r="B13" s="45" t="s">
        <v>13</v>
      </c>
      <c r="C13" s="15">
        <v>131</v>
      </c>
      <c r="D13" s="15">
        <v>112</v>
      </c>
      <c r="E13" s="44">
        <f t="shared" si="0"/>
        <v>243</v>
      </c>
    </row>
    <row r="14" spans="1:12" ht="24" customHeight="1" x14ac:dyDescent="0.3">
      <c r="A14" s="27">
        <v>13</v>
      </c>
      <c r="B14" s="45" t="s">
        <v>14</v>
      </c>
      <c r="C14" s="15">
        <v>26</v>
      </c>
      <c r="D14" s="15">
        <v>25</v>
      </c>
      <c r="E14" s="44">
        <f t="shared" si="0"/>
        <v>51</v>
      </c>
    </row>
    <row r="15" spans="1:12" ht="24" customHeight="1" x14ac:dyDescent="0.3">
      <c r="A15" s="27">
        <v>14</v>
      </c>
      <c r="B15" s="45" t="s">
        <v>229</v>
      </c>
      <c r="C15" s="15">
        <v>26</v>
      </c>
      <c r="D15" s="15">
        <v>0</v>
      </c>
      <c r="E15" s="44">
        <f t="shared" si="0"/>
        <v>26</v>
      </c>
    </row>
    <row r="16" spans="1:12" ht="24" customHeight="1" x14ac:dyDescent="0.25">
      <c r="A16" s="27">
        <v>15</v>
      </c>
      <c r="B16" s="45" t="s">
        <v>16</v>
      </c>
      <c r="C16" s="15">
        <v>83</v>
      </c>
      <c r="D16" s="15">
        <v>59</v>
      </c>
      <c r="E16" s="44">
        <f t="shared" si="0"/>
        <v>142</v>
      </c>
    </row>
    <row r="17" spans="1:5" ht="24" customHeight="1" x14ac:dyDescent="0.25">
      <c r="A17" s="27">
        <v>16</v>
      </c>
      <c r="B17" s="45" t="s">
        <v>120</v>
      </c>
      <c r="C17" s="15">
        <v>75</v>
      </c>
      <c r="D17" s="15">
        <v>0</v>
      </c>
      <c r="E17" s="44">
        <f t="shared" si="0"/>
        <v>75</v>
      </c>
    </row>
    <row r="18" spans="1:5" ht="24" customHeight="1" x14ac:dyDescent="0.3">
      <c r="A18" s="27">
        <v>17</v>
      </c>
      <c r="B18" s="45" t="s">
        <v>93</v>
      </c>
      <c r="C18" s="15">
        <v>60</v>
      </c>
      <c r="D18" s="15">
        <v>0</v>
      </c>
      <c r="E18" s="44">
        <f t="shared" si="0"/>
        <v>60</v>
      </c>
    </row>
    <row r="19" spans="1:5" ht="24" customHeight="1" x14ac:dyDescent="0.25">
      <c r="A19" s="27">
        <v>18</v>
      </c>
      <c r="B19" s="45" t="s">
        <v>19</v>
      </c>
      <c r="C19" s="15">
        <v>35</v>
      </c>
      <c r="D19" s="15">
        <v>35</v>
      </c>
      <c r="E19" s="44">
        <f t="shared" si="0"/>
        <v>70</v>
      </c>
    </row>
    <row r="20" spans="1:5" ht="24" customHeight="1" x14ac:dyDescent="0.25">
      <c r="A20" s="27">
        <v>19</v>
      </c>
      <c r="B20" s="45" t="s">
        <v>232</v>
      </c>
      <c r="C20" s="15">
        <v>87</v>
      </c>
      <c r="D20" s="15">
        <v>0</v>
      </c>
      <c r="E20" s="44">
        <f t="shared" si="0"/>
        <v>87</v>
      </c>
    </row>
    <row r="21" spans="1:5" ht="24" customHeight="1" x14ac:dyDescent="0.25">
      <c r="A21" s="27">
        <v>20</v>
      </c>
      <c r="B21" s="45" t="s">
        <v>21</v>
      </c>
      <c r="C21" s="15">
        <v>29</v>
      </c>
      <c r="D21" s="15">
        <v>27</v>
      </c>
      <c r="E21" s="44">
        <f t="shared" si="0"/>
        <v>56</v>
      </c>
    </row>
    <row r="22" spans="1:5" ht="24" customHeight="1" x14ac:dyDescent="0.25">
      <c r="A22" s="27">
        <v>21</v>
      </c>
      <c r="B22" s="45" t="s">
        <v>22</v>
      </c>
      <c r="C22" s="15">
        <v>52</v>
      </c>
      <c r="D22" s="15">
        <v>37</v>
      </c>
      <c r="E22" s="44">
        <f t="shared" si="0"/>
        <v>89</v>
      </c>
    </row>
    <row r="23" spans="1:5" ht="24" customHeight="1" x14ac:dyDescent="0.25">
      <c r="A23" s="27">
        <v>22</v>
      </c>
      <c r="B23" s="45" t="s">
        <v>23</v>
      </c>
      <c r="C23" s="15">
        <v>41</v>
      </c>
      <c r="D23" s="15">
        <v>36</v>
      </c>
      <c r="E23" s="44">
        <f t="shared" si="0"/>
        <v>77</v>
      </c>
    </row>
    <row r="24" spans="1:5" ht="24" customHeight="1" x14ac:dyDescent="0.25">
      <c r="A24" s="27">
        <v>23</v>
      </c>
      <c r="B24" s="45" t="s">
        <v>24</v>
      </c>
      <c r="C24" s="15">
        <v>8</v>
      </c>
      <c r="D24" s="15">
        <v>0</v>
      </c>
      <c r="E24" s="44">
        <f t="shared" si="0"/>
        <v>8</v>
      </c>
    </row>
    <row r="25" spans="1:5" ht="24" customHeight="1" x14ac:dyDescent="0.25">
      <c r="A25" s="27">
        <v>24</v>
      </c>
      <c r="B25" s="45" t="s">
        <v>25</v>
      </c>
      <c r="C25" s="15">
        <v>16</v>
      </c>
      <c r="D25" s="15">
        <v>0</v>
      </c>
      <c r="E25" s="44">
        <f t="shared" si="0"/>
        <v>16</v>
      </c>
    </row>
    <row r="26" spans="1:5" ht="24" customHeight="1" x14ac:dyDescent="0.25">
      <c r="A26" s="27">
        <v>25</v>
      </c>
      <c r="B26" s="45" t="s">
        <v>77</v>
      </c>
      <c r="C26" s="15">
        <v>113</v>
      </c>
      <c r="D26" s="15">
        <v>112</v>
      </c>
      <c r="E26" s="44">
        <f t="shared" si="0"/>
        <v>225</v>
      </c>
    </row>
    <row r="27" spans="1:5" ht="24" customHeight="1" x14ac:dyDescent="0.25">
      <c r="A27" s="27">
        <v>26</v>
      </c>
      <c r="B27" s="45" t="s">
        <v>27</v>
      </c>
      <c r="C27" s="15">
        <v>99</v>
      </c>
      <c r="D27" s="15">
        <v>63</v>
      </c>
      <c r="E27" s="44">
        <f t="shared" si="0"/>
        <v>162</v>
      </c>
    </row>
    <row r="28" spans="1:5" s="48" customFormat="1" ht="24" customHeight="1" x14ac:dyDescent="0.25">
      <c r="A28" s="27">
        <v>27</v>
      </c>
      <c r="B28" s="45" t="s">
        <v>87</v>
      </c>
      <c r="C28" s="15">
        <v>68</v>
      </c>
      <c r="D28" s="15">
        <v>0</v>
      </c>
      <c r="E28" s="44">
        <f t="shared" si="0"/>
        <v>68</v>
      </c>
    </row>
    <row r="29" spans="1:5" ht="24" customHeight="1" x14ac:dyDescent="0.25">
      <c r="A29" s="27">
        <v>28</v>
      </c>
      <c r="B29" s="45" t="s">
        <v>88</v>
      </c>
      <c r="C29" s="15">
        <v>328</v>
      </c>
      <c r="D29" s="15">
        <v>0</v>
      </c>
      <c r="E29" s="44">
        <f t="shared" si="0"/>
        <v>328</v>
      </c>
    </row>
    <row r="30" spans="1:5" ht="24" customHeight="1" x14ac:dyDescent="0.25">
      <c r="A30" s="27">
        <v>29</v>
      </c>
      <c r="B30" s="45" t="s">
        <v>30</v>
      </c>
      <c r="C30" s="15">
        <v>9</v>
      </c>
      <c r="D30" s="15">
        <v>5</v>
      </c>
      <c r="E30" s="44">
        <f t="shared" si="0"/>
        <v>14</v>
      </c>
    </row>
    <row r="31" spans="1:5" ht="24" customHeight="1" x14ac:dyDescent="0.25">
      <c r="A31" s="27">
        <v>30</v>
      </c>
      <c r="B31" s="45" t="s">
        <v>31</v>
      </c>
      <c r="C31" s="15">
        <v>30</v>
      </c>
      <c r="D31" s="15">
        <v>14</v>
      </c>
      <c r="E31" s="44">
        <f t="shared" si="0"/>
        <v>44</v>
      </c>
    </row>
    <row r="32" spans="1:5" s="48" customFormat="1" ht="24" customHeight="1" x14ac:dyDescent="0.25">
      <c r="A32" s="27">
        <v>31</v>
      </c>
      <c r="B32" s="45" t="s">
        <v>32</v>
      </c>
      <c r="C32" s="15">
        <v>12</v>
      </c>
      <c r="D32" s="15">
        <v>30</v>
      </c>
      <c r="E32" s="44">
        <f t="shared" si="0"/>
        <v>42</v>
      </c>
    </row>
    <row r="33" spans="1:5" ht="24" customHeight="1" x14ac:dyDescent="0.25">
      <c r="A33" s="27">
        <v>32</v>
      </c>
      <c r="B33" s="45" t="s">
        <v>33</v>
      </c>
      <c r="C33" s="15">
        <v>0</v>
      </c>
      <c r="D33" s="15">
        <v>11</v>
      </c>
      <c r="E33" s="44">
        <f t="shared" si="0"/>
        <v>11</v>
      </c>
    </row>
    <row r="34" spans="1:5" ht="24" customHeight="1" thickBot="1" x14ac:dyDescent="0.3">
      <c r="A34" s="27">
        <v>33</v>
      </c>
      <c r="B34" s="43" t="s">
        <v>34</v>
      </c>
      <c r="C34" s="30">
        <v>0</v>
      </c>
      <c r="D34" s="30">
        <v>0</v>
      </c>
      <c r="E34" s="44">
        <f t="shared" si="0"/>
        <v>0</v>
      </c>
    </row>
    <row r="35" spans="1:5" ht="26.25" customHeight="1" thickBot="1" x14ac:dyDescent="0.3">
      <c r="A35" s="89" t="s">
        <v>35</v>
      </c>
      <c r="B35" s="90"/>
      <c r="C35" s="31">
        <f>SUM(C2:C34)</f>
        <v>2185</v>
      </c>
      <c r="D35" s="31">
        <f>SUM(D2:D34)</f>
        <v>1146</v>
      </c>
      <c r="E35" s="31">
        <f>SUM(E2:E34)</f>
        <v>3331</v>
      </c>
    </row>
    <row r="36" spans="1:5" ht="18" customHeight="1" x14ac:dyDescent="0.25"/>
    <row r="37" spans="1:5" s="22" customFormat="1" ht="13.9" customHeight="1" x14ac:dyDescent="0.25">
      <c r="A37" s="22" t="s">
        <v>227</v>
      </c>
    </row>
    <row r="38" spans="1:5" s="22" customFormat="1" x14ac:dyDescent="0.25">
      <c r="A38" s="22" t="s">
        <v>228</v>
      </c>
    </row>
    <row r="39" spans="1:5" s="22" customFormat="1" x14ac:dyDescent="0.25">
      <c r="A39" s="22" t="s">
        <v>230</v>
      </c>
    </row>
    <row r="40" spans="1:5" s="22" customFormat="1" x14ac:dyDescent="0.25">
      <c r="A40" s="78" t="s">
        <v>231</v>
      </c>
    </row>
  </sheetData>
  <pageMargins left="0.7" right="0.7" top="0.75" bottom="0.75" header="0.3" footer="0.3"/>
  <pageSetup paperSize="9" scale="7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13" zoomScaleNormal="100" workbookViewId="0">
      <selection activeCell="J20" sqref="J20"/>
    </sheetView>
  </sheetViews>
  <sheetFormatPr defaultRowHeight="15" x14ac:dyDescent="0.25"/>
  <cols>
    <col min="1" max="1" width="8.85546875" customWidth="1"/>
    <col min="2" max="2" width="45.28515625" customWidth="1"/>
    <col min="3" max="5" width="17.7109375" customWidth="1"/>
  </cols>
  <sheetData>
    <row r="1" spans="1:12" ht="110.25" customHeight="1" thickBot="1" x14ac:dyDescent="0.3">
      <c r="A1" s="7" t="s">
        <v>0</v>
      </c>
      <c r="B1" s="8" t="s">
        <v>1</v>
      </c>
      <c r="C1" s="9" t="s">
        <v>234</v>
      </c>
      <c r="D1" s="9" t="s">
        <v>235</v>
      </c>
      <c r="E1" s="9" t="s">
        <v>2</v>
      </c>
    </row>
    <row r="2" spans="1:12" s="48" customFormat="1" ht="24" customHeight="1" x14ac:dyDescent="0.3">
      <c r="A2" s="24">
        <v>1</v>
      </c>
      <c r="B2" s="49" t="s">
        <v>57</v>
      </c>
      <c r="C2" s="44">
        <v>90</v>
      </c>
      <c r="D2" s="44">
        <v>23</v>
      </c>
      <c r="E2" s="44">
        <f>C2+D2</f>
        <v>113</v>
      </c>
    </row>
    <row r="3" spans="1:12" s="92" customFormat="1" ht="24" customHeight="1" x14ac:dyDescent="0.3">
      <c r="A3" s="91">
        <v>2</v>
      </c>
      <c r="B3" s="51" t="s">
        <v>3</v>
      </c>
      <c r="C3" s="26">
        <v>115</v>
      </c>
      <c r="D3" s="26">
        <v>0</v>
      </c>
      <c r="E3" s="44">
        <f t="shared" ref="E3:E34" si="0">C3+D3</f>
        <v>115</v>
      </c>
    </row>
    <row r="4" spans="1:12" ht="24" customHeight="1" x14ac:dyDescent="0.3">
      <c r="A4" s="27">
        <v>3</v>
      </c>
      <c r="B4" s="45" t="s">
        <v>4</v>
      </c>
      <c r="C4" s="15">
        <v>39</v>
      </c>
      <c r="D4" s="15">
        <v>307</v>
      </c>
      <c r="E4" s="44">
        <f t="shared" si="0"/>
        <v>346</v>
      </c>
    </row>
    <row r="5" spans="1:12" ht="24" customHeight="1" x14ac:dyDescent="0.3">
      <c r="A5" s="27">
        <v>4</v>
      </c>
      <c r="B5" s="45" t="s">
        <v>5</v>
      </c>
      <c r="C5" s="15">
        <v>23</v>
      </c>
      <c r="D5" s="15">
        <v>0</v>
      </c>
      <c r="E5" s="44">
        <f t="shared" si="0"/>
        <v>23</v>
      </c>
      <c r="L5" s="22"/>
    </row>
    <row r="6" spans="1:12" ht="24" customHeight="1" x14ac:dyDescent="0.25">
      <c r="A6" s="27">
        <v>5</v>
      </c>
      <c r="B6" s="45" t="s">
        <v>6</v>
      </c>
      <c r="C6" s="15">
        <v>15</v>
      </c>
      <c r="D6" s="15">
        <v>0</v>
      </c>
      <c r="E6" s="44">
        <f t="shared" si="0"/>
        <v>15</v>
      </c>
    </row>
    <row r="7" spans="1:12" ht="24" customHeight="1" x14ac:dyDescent="0.3">
      <c r="A7" s="27">
        <v>6</v>
      </c>
      <c r="B7" s="93" t="s">
        <v>7</v>
      </c>
      <c r="C7" s="15"/>
      <c r="D7" s="15"/>
      <c r="E7" s="44">
        <f t="shared" si="0"/>
        <v>0</v>
      </c>
    </row>
    <row r="8" spans="1:12" ht="24" customHeight="1" x14ac:dyDescent="0.25">
      <c r="A8" s="27">
        <v>7</v>
      </c>
      <c r="B8" s="45" t="s">
        <v>8</v>
      </c>
      <c r="C8" s="15">
        <v>18</v>
      </c>
      <c r="D8" s="15">
        <v>0</v>
      </c>
      <c r="E8" s="44">
        <f t="shared" si="0"/>
        <v>18</v>
      </c>
    </row>
    <row r="9" spans="1:12" ht="24" customHeight="1" x14ac:dyDescent="0.25">
      <c r="A9" s="27">
        <v>8</v>
      </c>
      <c r="B9" s="45" t="s">
        <v>9</v>
      </c>
      <c r="C9" s="15">
        <v>54</v>
      </c>
      <c r="D9" s="15">
        <v>0</v>
      </c>
      <c r="E9" s="44">
        <f t="shared" si="0"/>
        <v>54</v>
      </c>
    </row>
    <row r="10" spans="1:12" s="48" customFormat="1" ht="24" customHeight="1" x14ac:dyDescent="0.25">
      <c r="A10" s="27">
        <v>9</v>
      </c>
      <c r="B10" s="45" t="s">
        <v>10</v>
      </c>
      <c r="C10" s="15">
        <v>4</v>
      </c>
      <c r="D10" s="15">
        <v>8</v>
      </c>
      <c r="E10" s="44">
        <f t="shared" si="0"/>
        <v>12</v>
      </c>
    </row>
    <row r="11" spans="1:12" ht="24" customHeight="1" x14ac:dyDescent="0.3">
      <c r="A11" s="27">
        <v>10</v>
      </c>
      <c r="B11" s="45" t="s">
        <v>99</v>
      </c>
      <c r="C11" s="15">
        <v>152</v>
      </c>
      <c r="D11" s="15">
        <v>0</v>
      </c>
      <c r="E11" s="44">
        <f t="shared" si="0"/>
        <v>152</v>
      </c>
    </row>
    <row r="12" spans="1:12" ht="24" customHeight="1" x14ac:dyDescent="0.25">
      <c r="A12" s="27">
        <v>11</v>
      </c>
      <c r="B12" s="45" t="s">
        <v>12</v>
      </c>
      <c r="C12" s="15">
        <v>0</v>
      </c>
      <c r="D12" s="15">
        <v>3</v>
      </c>
      <c r="E12" s="44">
        <f t="shared" si="0"/>
        <v>3</v>
      </c>
    </row>
    <row r="13" spans="1:12" ht="24" customHeight="1" x14ac:dyDescent="0.25">
      <c r="A13" s="27">
        <v>12</v>
      </c>
      <c r="B13" s="45" t="s">
        <v>13</v>
      </c>
      <c r="C13" s="15">
        <v>108</v>
      </c>
      <c r="D13" s="15">
        <v>81</v>
      </c>
      <c r="E13" s="44">
        <f t="shared" si="0"/>
        <v>189</v>
      </c>
    </row>
    <row r="14" spans="1:12" ht="24" customHeight="1" x14ac:dyDescent="0.25">
      <c r="A14" s="27">
        <v>13</v>
      </c>
      <c r="B14" s="45" t="s">
        <v>14</v>
      </c>
      <c r="C14" s="15">
        <v>18</v>
      </c>
      <c r="D14" s="15">
        <v>9</v>
      </c>
      <c r="E14" s="44">
        <f t="shared" si="0"/>
        <v>27</v>
      </c>
    </row>
    <row r="15" spans="1:12" ht="24" customHeight="1" x14ac:dyDescent="0.25">
      <c r="A15" s="27">
        <v>14</v>
      </c>
      <c r="B15" s="45" t="s">
        <v>15</v>
      </c>
      <c r="C15" s="15">
        <v>10</v>
      </c>
      <c r="D15" s="15">
        <v>0</v>
      </c>
      <c r="E15" s="44">
        <f t="shared" si="0"/>
        <v>10</v>
      </c>
    </row>
    <row r="16" spans="1:12" ht="24" customHeight="1" x14ac:dyDescent="0.25">
      <c r="A16" s="27">
        <v>15</v>
      </c>
      <c r="B16" s="45" t="s">
        <v>16</v>
      </c>
      <c r="C16" s="15">
        <v>72</v>
      </c>
      <c r="D16" s="15">
        <v>48</v>
      </c>
      <c r="E16" s="44">
        <f t="shared" si="0"/>
        <v>120</v>
      </c>
    </row>
    <row r="17" spans="1:5" ht="24" customHeight="1" x14ac:dyDescent="0.25">
      <c r="A17" s="27">
        <v>16</v>
      </c>
      <c r="B17" s="45" t="s">
        <v>17</v>
      </c>
      <c r="C17" s="15">
        <v>80</v>
      </c>
      <c r="D17" s="15">
        <v>0</v>
      </c>
      <c r="E17" s="44">
        <f t="shared" si="0"/>
        <v>80</v>
      </c>
    </row>
    <row r="18" spans="1:5" ht="24" customHeight="1" x14ac:dyDescent="0.25">
      <c r="A18" s="27">
        <v>17</v>
      </c>
      <c r="B18" s="45" t="s">
        <v>18</v>
      </c>
      <c r="C18" s="15">
        <v>81</v>
      </c>
      <c r="D18" s="15">
        <v>0</v>
      </c>
      <c r="E18" s="44">
        <f t="shared" si="0"/>
        <v>81</v>
      </c>
    </row>
    <row r="19" spans="1:5" ht="24" customHeight="1" x14ac:dyDescent="0.25">
      <c r="A19" s="27">
        <v>18</v>
      </c>
      <c r="B19" s="45" t="s">
        <v>19</v>
      </c>
      <c r="C19" s="15">
        <v>0</v>
      </c>
      <c r="D19" s="15">
        <v>0</v>
      </c>
      <c r="E19" s="44">
        <f t="shared" si="0"/>
        <v>0</v>
      </c>
    </row>
    <row r="20" spans="1:5" ht="24" customHeight="1" x14ac:dyDescent="0.25">
      <c r="A20" s="27">
        <v>19</v>
      </c>
      <c r="B20" s="45" t="s">
        <v>20</v>
      </c>
      <c r="C20" s="15">
        <v>98</v>
      </c>
      <c r="D20" s="15">
        <v>0</v>
      </c>
      <c r="E20" s="44">
        <f t="shared" si="0"/>
        <v>98</v>
      </c>
    </row>
    <row r="21" spans="1:5" ht="24" customHeight="1" x14ac:dyDescent="0.25">
      <c r="A21" s="27">
        <v>20</v>
      </c>
      <c r="B21" s="45" t="s">
        <v>21</v>
      </c>
      <c r="C21" s="15">
        <v>20</v>
      </c>
      <c r="D21" s="15">
        <v>31</v>
      </c>
      <c r="E21" s="44">
        <f t="shared" si="0"/>
        <v>51</v>
      </c>
    </row>
    <row r="22" spans="1:5" ht="24" customHeight="1" x14ac:dyDescent="0.25">
      <c r="A22" s="27">
        <v>21</v>
      </c>
      <c r="B22" s="45" t="s">
        <v>22</v>
      </c>
      <c r="C22" s="15">
        <v>37</v>
      </c>
      <c r="D22" s="15">
        <v>31</v>
      </c>
      <c r="E22" s="44">
        <f t="shared" si="0"/>
        <v>68</v>
      </c>
    </row>
    <row r="23" spans="1:5" ht="24" customHeight="1" x14ac:dyDescent="0.25">
      <c r="A23" s="27">
        <v>22</v>
      </c>
      <c r="B23" s="45" t="s">
        <v>23</v>
      </c>
      <c r="C23" s="15">
        <v>25</v>
      </c>
      <c r="D23" s="15">
        <v>45</v>
      </c>
      <c r="E23" s="44">
        <f t="shared" si="0"/>
        <v>70</v>
      </c>
    </row>
    <row r="24" spans="1:5" ht="24" customHeight="1" x14ac:dyDescent="0.25">
      <c r="A24" s="27">
        <v>23</v>
      </c>
      <c r="B24" s="45" t="s">
        <v>24</v>
      </c>
      <c r="C24" s="15">
        <v>4</v>
      </c>
      <c r="D24" s="15">
        <v>0</v>
      </c>
      <c r="E24" s="44">
        <f t="shared" si="0"/>
        <v>4</v>
      </c>
    </row>
    <row r="25" spans="1:5" ht="24" customHeight="1" x14ac:dyDescent="0.25">
      <c r="A25" s="27">
        <v>24</v>
      </c>
      <c r="B25" s="45" t="s">
        <v>25</v>
      </c>
      <c r="C25" s="15">
        <v>17</v>
      </c>
      <c r="D25" s="15">
        <v>0</v>
      </c>
      <c r="E25" s="44">
        <f t="shared" si="0"/>
        <v>17</v>
      </c>
    </row>
    <row r="26" spans="1:5" ht="24" customHeight="1" x14ac:dyDescent="0.25">
      <c r="A26" s="27">
        <v>25</v>
      </c>
      <c r="B26" s="45" t="s">
        <v>77</v>
      </c>
      <c r="C26" s="96">
        <v>114</v>
      </c>
      <c r="D26" s="15">
        <v>63</v>
      </c>
      <c r="E26" s="44">
        <f t="shared" si="0"/>
        <v>177</v>
      </c>
    </row>
    <row r="27" spans="1:5" ht="24" customHeight="1" x14ac:dyDescent="0.25">
      <c r="A27" s="27">
        <v>26</v>
      </c>
      <c r="B27" s="45" t="s">
        <v>27</v>
      </c>
      <c r="C27" s="15">
        <v>44</v>
      </c>
      <c r="D27" s="15">
        <v>107</v>
      </c>
      <c r="E27" s="44">
        <f t="shared" si="0"/>
        <v>151</v>
      </c>
    </row>
    <row r="28" spans="1:5" s="48" customFormat="1" ht="24" customHeight="1" x14ac:dyDescent="0.25">
      <c r="A28" s="27">
        <v>27</v>
      </c>
      <c r="B28" s="45" t="s">
        <v>28</v>
      </c>
      <c r="C28" s="15">
        <v>104</v>
      </c>
      <c r="D28" s="15">
        <v>0</v>
      </c>
      <c r="E28" s="44">
        <f t="shared" si="0"/>
        <v>104</v>
      </c>
    </row>
    <row r="29" spans="1:5" ht="24" customHeight="1" x14ac:dyDescent="0.25">
      <c r="A29" s="27">
        <v>28</v>
      </c>
      <c r="B29" s="45" t="s">
        <v>29</v>
      </c>
      <c r="C29" s="15">
        <v>377</v>
      </c>
      <c r="D29" s="15">
        <v>0</v>
      </c>
      <c r="E29" s="44">
        <f t="shared" si="0"/>
        <v>377</v>
      </c>
    </row>
    <row r="30" spans="1:5" ht="24" customHeight="1" x14ac:dyDescent="0.25">
      <c r="A30" s="27">
        <v>29</v>
      </c>
      <c r="B30" s="45" t="s">
        <v>30</v>
      </c>
      <c r="C30" s="15">
        <v>6</v>
      </c>
      <c r="D30" s="15">
        <v>0</v>
      </c>
      <c r="E30" s="44">
        <f t="shared" si="0"/>
        <v>6</v>
      </c>
    </row>
    <row r="31" spans="1:5" ht="24" customHeight="1" x14ac:dyDescent="0.25">
      <c r="A31" s="27">
        <v>30</v>
      </c>
      <c r="B31" s="45" t="s">
        <v>31</v>
      </c>
      <c r="C31" s="15">
        <v>26</v>
      </c>
      <c r="D31" s="15">
        <v>36</v>
      </c>
      <c r="E31" s="44">
        <f t="shared" si="0"/>
        <v>62</v>
      </c>
    </row>
    <row r="32" spans="1:5" s="48" customFormat="1" ht="24" customHeight="1" x14ac:dyDescent="0.25">
      <c r="A32" s="27">
        <v>31</v>
      </c>
      <c r="B32" s="45" t="s">
        <v>32</v>
      </c>
      <c r="C32" s="15">
        <v>23</v>
      </c>
      <c r="D32" s="15">
        <v>61</v>
      </c>
      <c r="E32" s="44">
        <f t="shared" si="0"/>
        <v>84</v>
      </c>
    </row>
    <row r="33" spans="1:5" ht="24" customHeight="1" x14ac:dyDescent="0.25">
      <c r="A33" s="27">
        <v>32</v>
      </c>
      <c r="B33" s="45" t="s">
        <v>33</v>
      </c>
      <c r="C33" s="15">
        <v>0</v>
      </c>
      <c r="D33" s="15">
        <v>10</v>
      </c>
      <c r="E33" s="44">
        <f t="shared" si="0"/>
        <v>10</v>
      </c>
    </row>
    <row r="34" spans="1:5" ht="24" customHeight="1" thickBot="1" x14ac:dyDescent="0.3">
      <c r="A34" s="27">
        <v>33</v>
      </c>
      <c r="B34" s="43" t="s">
        <v>34</v>
      </c>
      <c r="C34" s="30">
        <v>0</v>
      </c>
      <c r="D34" s="30">
        <v>0</v>
      </c>
      <c r="E34" s="44">
        <f t="shared" si="0"/>
        <v>0</v>
      </c>
    </row>
    <row r="35" spans="1:5" ht="26.25" customHeight="1" thickBot="1" x14ac:dyDescent="0.3">
      <c r="A35" s="94" t="s">
        <v>35</v>
      </c>
      <c r="B35" s="95"/>
      <c r="C35" s="31">
        <f>SUM(C2:C34)</f>
        <v>1774</v>
      </c>
      <c r="D35" s="31">
        <f>SUM(D2:D34)</f>
        <v>863</v>
      </c>
      <c r="E35" s="31">
        <f>SUM(E2:E34)</f>
        <v>2637</v>
      </c>
    </row>
    <row r="36" spans="1:5" ht="18" customHeight="1" x14ac:dyDescent="0.25"/>
    <row r="37" spans="1:5" s="22" customFormat="1" ht="13.9" customHeight="1" x14ac:dyDescent="0.25">
      <c r="A37" s="22" t="s">
        <v>236</v>
      </c>
    </row>
  </sheetData>
  <pageMargins left="0.7" right="0.7" top="0.75" bottom="0.75" header="0.3" footer="0.3"/>
  <pageSetup paperSize="9" scale="7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zoomScaleNormal="100" workbookViewId="0">
      <selection sqref="A1:XFD1048576"/>
    </sheetView>
  </sheetViews>
  <sheetFormatPr defaultRowHeight="15" x14ac:dyDescent="0.25"/>
  <cols>
    <col min="1" max="1" width="8.85546875" customWidth="1"/>
    <col min="2" max="2" width="45.28515625" customWidth="1"/>
    <col min="3" max="3" width="16" customWidth="1"/>
    <col min="4" max="5" width="17.7109375" customWidth="1"/>
  </cols>
  <sheetData>
    <row r="1" spans="1:12" ht="110.25" customHeight="1" thickBot="1" x14ac:dyDescent="0.3">
      <c r="A1" s="7" t="s">
        <v>0</v>
      </c>
      <c r="B1" s="8" t="s">
        <v>1</v>
      </c>
      <c r="C1" s="9" t="s">
        <v>238</v>
      </c>
      <c r="D1" s="9" t="s">
        <v>239</v>
      </c>
      <c r="E1" s="9" t="s">
        <v>2</v>
      </c>
    </row>
    <row r="2" spans="1:12" s="48" customFormat="1" ht="24" customHeight="1" x14ac:dyDescent="0.25">
      <c r="A2" s="24">
        <v>1</v>
      </c>
      <c r="B2" s="49" t="s">
        <v>57</v>
      </c>
      <c r="C2" s="44">
        <v>107</v>
      </c>
      <c r="D2" s="44">
        <v>76</v>
      </c>
      <c r="E2" s="44">
        <f>C2+D2</f>
        <v>183</v>
      </c>
    </row>
    <row r="3" spans="1:12" s="92" customFormat="1" ht="24" customHeight="1" x14ac:dyDescent="0.25">
      <c r="A3" s="91">
        <v>2</v>
      </c>
      <c r="B3" s="51" t="s">
        <v>3</v>
      </c>
      <c r="C3" s="26">
        <v>176</v>
      </c>
      <c r="D3" s="26">
        <v>0</v>
      </c>
      <c r="E3" s="44">
        <f t="shared" ref="E3:E34" si="0">C3+D3</f>
        <v>176</v>
      </c>
    </row>
    <row r="4" spans="1:12" ht="24" customHeight="1" x14ac:dyDescent="0.25">
      <c r="A4" s="27">
        <v>3</v>
      </c>
      <c r="B4" s="45" t="s">
        <v>4</v>
      </c>
      <c r="C4" s="15">
        <v>36</v>
      </c>
      <c r="D4" s="15">
        <v>76</v>
      </c>
      <c r="E4" s="44">
        <f t="shared" si="0"/>
        <v>112</v>
      </c>
    </row>
    <row r="5" spans="1:12" ht="24" customHeight="1" x14ac:dyDescent="0.25">
      <c r="A5" s="27">
        <v>4</v>
      </c>
      <c r="B5" s="45" t="s">
        <v>5</v>
      </c>
      <c r="C5" s="15">
        <v>92</v>
      </c>
      <c r="D5" s="15">
        <v>0</v>
      </c>
      <c r="E5" s="44">
        <f t="shared" si="0"/>
        <v>92</v>
      </c>
      <c r="L5" s="22"/>
    </row>
    <row r="6" spans="1:12" ht="24" customHeight="1" x14ac:dyDescent="0.25">
      <c r="A6" s="27">
        <v>5</v>
      </c>
      <c r="B6" s="45" t="s">
        <v>6</v>
      </c>
      <c r="C6" s="15">
        <v>83</v>
      </c>
      <c r="D6" s="15">
        <v>0</v>
      </c>
      <c r="E6" s="44">
        <f t="shared" si="0"/>
        <v>83</v>
      </c>
    </row>
    <row r="7" spans="1:12" ht="24" customHeight="1" x14ac:dyDescent="0.25">
      <c r="A7" s="27">
        <v>6</v>
      </c>
      <c r="B7" s="45" t="s">
        <v>7</v>
      </c>
      <c r="C7" s="15">
        <v>0</v>
      </c>
      <c r="D7" s="15">
        <v>0</v>
      </c>
      <c r="E7" s="44">
        <f t="shared" si="0"/>
        <v>0</v>
      </c>
    </row>
    <row r="8" spans="1:12" ht="24" customHeight="1" x14ac:dyDescent="0.25">
      <c r="A8" s="27">
        <v>7</v>
      </c>
      <c r="B8" s="45" t="s">
        <v>8</v>
      </c>
      <c r="C8" s="15">
        <v>17</v>
      </c>
      <c r="D8" s="15">
        <v>0</v>
      </c>
      <c r="E8" s="44">
        <f t="shared" si="0"/>
        <v>17</v>
      </c>
    </row>
    <row r="9" spans="1:12" ht="24" customHeight="1" x14ac:dyDescent="0.25">
      <c r="A9" s="27">
        <v>8</v>
      </c>
      <c r="B9" s="45" t="s">
        <v>9</v>
      </c>
      <c r="C9" s="15">
        <v>74</v>
      </c>
      <c r="D9" s="15">
        <v>0</v>
      </c>
      <c r="E9" s="44">
        <f t="shared" si="0"/>
        <v>74</v>
      </c>
    </row>
    <row r="10" spans="1:12" s="48" customFormat="1" ht="24" customHeight="1" x14ac:dyDescent="0.25">
      <c r="A10" s="27">
        <v>9</v>
      </c>
      <c r="B10" s="45" t="s">
        <v>10</v>
      </c>
      <c r="C10" s="15">
        <v>5</v>
      </c>
      <c r="D10" s="15">
        <v>11</v>
      </c>
      <c r="E10" s="44">
        <f t="shared" si="0"/>
        <v>16</v>
      </c>
    </row>
    <row r="11" spans="1:12" ht="24" customHeight="1" x14ac:dyDescent="0.25">
      <c r="A11" s="27">
        <v>10</v>
      </c>
      <c r="B11" s="45" t="s">
        <v>99</v>
      </c>
      <c r="C11" s="15">
        <v>162</v>
      </c>
      <c r="D11" s="15">
        <v>0</v>
      </c>
      <c r="E11" s="44">
        <f t="shared" si="0"/>
        <v>162</v>
      </c>
    </row>
    <row r="12" spans="1:12" ht="24" customHeight="1" x14ac:dyDescent="0.25">
      <c r="A12" s="27">
        <v>11</v>
      </c>
      <c r="B12" s="45" t="s">
        <v>12</v>
      </c>
      <c r="C12" s="15">
        <v>0</v>
      </c>
      <c r="D12" s="15">
        <v>3</v>
      </c>
      <c r="E12" s="44">
        <f t="shared" si="0"/>
        <v>3</v>
      </c>
    </row>
    <row r="13" spans="1:12" ht="24" customHeight="1" x14ac:dyDescent="0.25">
      <c r="A13" s="27">
        <v>12</v>
      </c>
      <c r="B13" s="45" t="s">
        <v>13</v>
      </c>
      <c r="C13" s="15">
        <v>121</v>
      </c>
      <c r="D13" s="15">
        <v>99</v>
      </c>
      <c r="E13" s="44">
        <f t="shared" si="0"/>
        <v>220</v>
      </c>
    </row>
    <row r="14" spans="1:12" ht="24" customHeight="1" x14ac:dyDescent="0.25">
      <c r="A14" s="27">
        <v>13</v>
      </c>
      <c r="B14" s="45" t="s">
        <v>14</v>
      </c>
      <c r="C14" s="15">
        <v>20</v>
      </c>
      <c r="D14" s="15">
        <v>7</v>
      </c>
      <c r="E14" s="44">
        <f t="shared" si="0"/>
        <v>27</v>
      </c>
    </row>
    <row r="15" spans="1:12" ht="24" customHeight="1" x14ac:dyDescent="0.25">
      <c r="A15" s="27">
        <v>14</v>
      </c>
      <c r="B15" s="45" t="s">
        <v>15</v>
      </c>
      <c r="C15" s="15">
        <v>0</v>
      </c>
      <c r="D15" s="15">
        <v>0</v>
      </c>
      <c r="E15" s="44">
        <f t="shared" si="0"/>
        <v>0</v>
      </c>
    </row>
    <row r="16" spans="1:12" ht="24" customHeight="1" x14ac:dyDescent="0.25">
      <c r="A16" s="27">
        <v>15</v>
      </c>
      <c r="B16" s="45" t="s">
        <v>16</v>
      </c>
      <c r="C16" s="15">
        <v>89</v>
      </c>
      <c r="D16" s="15">
        <v>75</v>
      </c>
      <c r="E16" s="44">
        <f t="shared" si="0"/>
        <v>164</v>
      </c>
    </row>
    <row r="17" spans="1:5" ht="24" customHeight="1" x14ac:dyDescent="0.25">
      <c r="A17" s="27">
        <v>16</v>
      </c>
      <c r="B17" s="45" t="s">
        <v>17</v>
      </c>
      <c r="C17" s="15">
        <v>47</v>
      </c>
      <c r="D17" s="15">
        <v>0</v>
      </c>
      <c r="E17" s="44">
        <f t="shared" si="0"/>
        <v>47</v>
      </c>
    </row>
    <row r="18" spans="1:5" ht="24" customHeight="1" x14ac:dyDescent="0.25">
      <c r="A18" s="27">
        <v>17</v>
      </c>
      <c r="B18" s="45" t="s">
        <v>18</v>
      </c>
      <c r="C18" s="15">
        <v>125</v>
      </c>
      <c r="D18" s="15">
        <v>0</v>
      </c>
      <c r="E18" s="44">
        <f t="shared" si="0"/>
        <v>125</v>
      </c>
    </row>
    <row r="19" spans="1:5" ht="24" customHeight="1" x14ac:dyDescent="0.25">
      <c r="A19" s="27">
        <v>18</v>
      </c>
      <c r="B19" s="45" t="s">
        <v>19</v>
      </c>
      <c r="C19" s="15">
        <v>35</v>
      </c>
      <c r="D19" s="15">
        <v>35</v>
      </c>
      <c r="E19" s="44">
        <f t="shared" si="0"/>
        <v>70</v>
      </c>
    </row>
    <row r="20" spans="1:5" ht="24" customHeight="1" x14ac:dyDescent="0.25">
      <c r="A20" s="27">
        <v>19</v>
      </c>
      <c r="B20" s="45" t="s">
        <v>20</v>
      </c>
      <c r="C20" s="15">
        <v>111</v>
      </c>
      <c r="D20" s="15">
        <v>0</v>
      </c>
      <c r="E20" s="44">
        <f t="shared" si="0"/>
        <v>111</v>
      </c>
    </row>
    <row r="21" spans="1:5" ht="24" customHeight="1" x14ac:dyDescent="0.25">
      <c r="A21" s="27">
        <v>20</v>
      </c>
      <c r="B21" s="45" t="s">
        <v>21</v>
      </c>
      <c r="C21" s="15">
        <v>41</v>
      </c>
      <c r="D21" s="15">
        <v>10</v>
      </c>
      <c r="E21" s="44">
        <f t="shared" si="0"/>
        <v>51</v>
      </c>
    </row>
    <row r="22" spans="1:5" ht="24" customHeight="1" x14ac:dyDescent="0.25">
      <c r="A22" s="27">
        <v>21</v>
      </c>
      <c r="B22" s="45" t="s">
        <v>22</v>
      </c>
      <c r="C22" s="15">
        <v>10</v>
      </c>
      <c r="D22" s="15">
        <v>19</v>
      </c>
      <c r="E22" s="44">
        <f t="shared" si="0"/>
        <v>29</v>
      </c>
    </row>
    <row r="23" spans="1:5" ht="24" customHeight="1" x14ac:dyDescent="0.25">
      <c r="A23" s="27">
        <v>22</v>
      </c>
      <c r="B23" s="45" t="s">
        <v>23</v>
      </c>
      <c r="C23" s="15">
        <v>0</v>
      </c>
      <c r="D23" s="15">
        <v>0</v>
      </c>
      <c r="E23" s="44">
        <f t="shared" si="0"/>
        <v>0</v>
      </c>
    </row>
    <row r="24" spans="1:5" ht="24" customHeight="1" x14ac:dyDescent="0.25">
      <c r="A24" s="27">
        <v>23</v>
      </c>
      <c r="B24" s="45" t="s">
        <v>24</v>
      </c>
      <c r="C24" s="15">
        <v>47</v>
      </c>
      <c r="D24" s="15">
        <v>18</v>
      </c>
      <c r="E24" s="44">
        <f t="shared" si="0"/>
        <v>65</v>
      </c>
    </row>
    <row r="25" spans="1:5" ht="24" customHeight="1" x14ac:dyDescent="0.25">
      <c r="A25" s="27">
        <v>24</v>
      </c>
      <c r="B25" s="45" t="s">
        <v>25</v>
      </c>
      <c r="C25" s="15">
        <v>18</v>
      </c>
      <c r="D25" s="15">
        <v>0</v>
      </c>
      <c r="E25" s="44">
        <f t="shared" si="0"/>
        <v>18</v>
      </c>
    </row>
    <row r="26" spans="1:5" ht="24" customHeight="1" x14ac:dyDescent="0.25">
      <c r="A26" s="27">
        <v>25</v>
      </c>
      <c r="B26" s="45" t="s">
        <v>77</v>
      </c>
      <c r="C26" s="96">
        <v>84</v>
      </c>
      <c r="D26" s="15">
        <v>116</v>
      </c>
      <c r="E26" s="44">
        <f t="shared" si="0"/>
        <v>200</v>
      </c>
    </row>
    <row r="27" spans="1:5" ht="24" customHeight="1" x14ac:dyDescent="0.25">
      <c r="A27" s="27">
        <v>26</v>
      </c>
      <c r="B27" s="45" t="s">
        <v>27</v>
      </c>
      <c r="C27" s="15">
        <v>68</v>
      </c>
      <c r="D27" s="15">
        <v>164</v>
      </c>
      <c r="E27" s="44">
        <f t="shared" si="0"/>
        <v>232</v>
      </c>
    </row>
    <row r="28" spans="1:5" s="48" customFormat="1" ht="24" customHeight="1" x14ac:dyDescent="0.25">
      <c r="A28" s="27">
        <v>27</v>
      </c>
      <c r="B28" s="45" t="s">
        <v>240</v>
      </c>
      <c r="C28" s="15">
        <v>43</v>
      </c>
      <c r="D28" s="15">
        <v>0</v>
      </c>
      <c r="E28" s="44">
        <f t="shared" si="0"/>
        <v>43</v>
      </c>
    </row>
    <row r="29" spans="1:5" ht="24" customHeight="1" x14ac:dyDescent="0.25">
      <c r="A29" s="27">
        <v>28</v>
      </c>
      <c r="B29" s="45" t="s">
        <v>29</v>
      </c>
      <c r="C29" s="15">
        <v>244</v>
      </c>
      <c r="D29" s="15">
        <v>0</v>
      </c>
      <c r="E29" s="44">
        <f t="shared" si="0"/>
        <v>244</v>
      </c>
    </row>
    <row r="30" spans="1:5" ht="24" customHeight="1" x14ac:dyDescent="0.25">
      <c r="A30" s="27">
        <v>29</v>
      </c>
      <c r="B30" s="45" t="s">
        <v>30</v>
      </c>
      <c r="C30" s="15">
        <v>5</v>
      </c>
      <c r="D30" s="15">
        <v>0</v>
      </c>
      <c r="E30" s="44">
        <f t="shared" si="0"/>
        <v>5</v>
      </c>
    </row>
    <row r="31" spans="1:5" ht="24" customHeight="1" x14ac:dyDescent="0.25">
      <c r="A31" s="27">
        <v>30</v>
      </c>
      <c r="B31" s="45" t="s">
        <v>31</v>
      </c>
      <c r="C31" s="15">
        <v>31</v>
      </c>
      <c r="D31" s="15">
        <v>17</v>
      </c>
      <c r="E31" s="44">
        <f t="shared" si="0"/>
        <v>48</v>
      </c>
    </row>
    <row r="32" spans="1:5" s="48" customFormat="1" ht="24" customHeight="1" x14ac:dyDescent="0.25">
      <c r="A32" s="27">
        <v>31</v>
      </c>
      <c r="B32" s="45" t="s">
        <v>32</v>
      </c>
      <c r="C32" s="15">
        <v>34</v>
      </c>
      <c r="D32" s="15">
        <v>59</v>
      </c>
      <c r="E32" s="44">
        <f t="shared" si="0"/>
        <v>93</v>
      </c>
    </row>
    <row r="33" spans="1:5" ht="24" customHeight="1" x14ac:dyDescent="0.25">
      <c r="A33" s="27">
        <v>32</v>
      </c>
      <c r="B33" s="45" t="s">
        <v>33</v>
      </c>
      <c r="C33" s="15">
        <v>0</v>
      </c>
      <c r="D33" s="15">
        <v>0</v>
      </c>
      <c r="E33" s="44">
        <f t="shared" si="0"/>
        <v>0</v>
      </c>
    </row>
    <row r="34" spans="1:5" ht="24" customHeight="1" thickBot="1" x14ac:dyDescent="0.3">
      <c r="A34" s="27">
        <v>33</v>
      </c>
      <c r="B34" s="43" t="s">
        <v>34</v>
      </c>
      <c r="C34" s="30">
        <v>0</v>
      </c>
      <c r="D34" s="30">
        <v>0</v>
      </c>
      <c r="E34" s="44">
        <f t="shared" si="0"/>
        <v>0</v>
      </c>
    </row>
    <row r="35" spans="1:5" ht="26.25" customHeight="1" thickBot="1" x14ac:dyDescent="0.3">
      <c r="A35" s="97" t="s">
        <v>35</v>
      </c>
      <c r="B35" s="98"/>
      <c r="C35" s="31">
        <f>SUM(C2:C34)</f>
        <v>1925</v>
      </c>
      <c r="D35" s="31">
        <f>SUM(D2:D34)</f>
        <v>785</v>
      </c>
      <c r="E35" s="31">
        <f>SUM(E2:E34)</f>
        <v>2710</v>
      </c>
    </row>
    <row r="36" spans="1:5" ht="18" customHeight="1" x14ac:dyDescent="0.25"/>
    <row r="37" spans="1:5" s="22" customFormat="1" ht="13.9" customHeight="1" x14ac:dyDescent="0.25">
      <c r="A37" s="22" t="s">
        <v>236</v>
      </c>
    </row>
  </sheetData>
  <pageMargins left="0.7" right="0.7" top="0.75" bottom="0.75" header="0.3" footer="0.3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31" zoomScaleNormal="100" workbookViewId="0">
      <selection activeCell="B25" sqref="B25"/>
    </sheetView>
  </sheetViews>
  <sheetFormatPr defaultRowHeight="15" x14ac:dyDescent="0.25"/>
  <cols>
    <col min="1" max="1" width="8.85546875" customWidth="1"/>
    <col min="2" max="2" width="45.28515625" customWidth="1"/>
    <col min="3" max="3" width="16" customWidth="1"/>
    <col min="4" max="5" width="17.7109375" customWidth="1"/>
  </cols>
  <sheetData>
    <row r="1" spans="1:12" ht="110.25" customHeight="1" thickBot="1" x14ac:dyDescent="0.3">
      <c r="A1" s="7" t="s">
        <v>0</v>
      </c>
      <c r="B1" s="8" t="s">
        <v>1</v>
      </c>
      <c r="C1" s="9" t="s">
        <v>243</v>
      </c>
      <c r="D1" s="9" t="s">
        <v>244</v>
      </c>
      <c r="E1" s="9" t="s">
        <v>2</v>
      </c>
    </row>
    <row r="2" spans="1:12" s="48" customFormat="1" ht="24" customHeight="1" x14ac:dyDescent="0.3">
      <c r="A2" s="24">
        <v>1</v>
      </c>
      <c r="B2" s="49" t="s">
        <v>57</v>
      </c>
      <c r="C2" s="44">
        <v>123</v>
      </c>
      <c r="D2" s="44">
        <v>55</v>
      </c>
      <c r="E2" s="44">
        <f>C2+D2</f>
        <v>178</v>
      </c>
    </row>
    <row r="3" spans="1:12" s="92" customFormat="1" ht="24" customHeight="1" x14ac:dyDescent="0.3">
      <c r="A3" s="91">
        <v>2</v>
      </c>
      <c r="B3" s="51" t="s">
        <v>3</v>
      </c>
      <c r="C3" s="26">
        <v>167</v>
      </c>
      <c r="D3" s="26">
        <v>0</v>
      </c>
      <c r="E3" s="44">
        <f t="shared" ref="E3:E34" si="0">C3+D3</f>
        <v>167</v>
      </c>
    </row>
    <row r="4" spans="1:12" ht="24" customHeight="1" x14ac:dyDescent="0.3">
      <c r="A4" s="27">
        <v>3</v>
      </c>
      <c r="B4" s="45" t="s">
        <v>4</v>
      </c>
      <c r="C4" s="15">
        <v>16</v>
      </c>
      <c r="D4" s="15">
        <v>75</v>
      </c>
      <c r="E4" s="44">
        <f t="shared" si="0"/>
        <v>91</v>
      </c>
    </row>
    <row r="5" spans="1:12" ht="24" customHeight="1" x14ac:dyDescent="0.3">
      <c r="A5" s="27">
        <v>4</v>
      </c>
      <c r="B5" s="93" t="s">
        <v>5</v>
      </c>
      <c r="C5" s="106">
        <v>0</v>
      </c>
      <c r="D5" s="106">
        <v>0</v>
      </c>
      <c r="E5" s="107">
        <f t="shared" si="0"/>
        <v>0</v>
      </c>
      <c r="L5" s="22"/>
    </row>
    <row r="6" spans="1:12" ht="24" customHeight="1" x14ac:dyDescent="0.25">
      <c r="A6" s="27">
        <v>5</v>
      </c>
      <c r="B6" s="45" t="s">
        <v>6</v>
      </c>
      <c r="C6" s="15">
        <v>79</v>
      </c>
      <c r="D6" s="15">
        <v>0</v>
      </c>
      <c r="E6" s="44">
        <f t="shared" si="0"/>
        <v>79</v>
      </c>
    </row>
    <row r="7" spans="1:12" ht="24" customHeight="1" x14ac:dyDescent="0.3">
      <c r="A7" s="27">
        <v>6</v>
      </c>
      <c r="B7" s="93" t="s">
        <v>7</v>
      </c>
      <c r="C7" s="106">
        <v>0</v>
      </c>
      <c r="D7" s="106">
        <v>0</v>
      </c>
      <c r="E7" s="107">
        <f t="shared" si="0"/>
        <v>0</v>
      </c>
    </row>
    <row r="8" spans="1:12" ht="24" customHeight="1" x14ac:dyDescent="0.25">
      <c r="A8" s="27">
        <v>7</v>
      </c>
      <c r="B8" s="45" t="s">
        <v>8</v>
      </c>
      <c r="C8" s="15">
        <v>28</v>
      </c>
      <c r="D8" s="15">
        <v>0</v>
      </c>
      <c r="E8" s="44">
        <f t="shared" si="0"/>
        <v>28</v>
      </c>
    </row>
    <row r="9" spans="1:12" ht="24" customHeight="1" x14ac:dyDescent="0.25">
      <c r="A9" s="27">
        <v>8</v>
      </c>
      <c r="B9" s="45" t="s">
        <v>9</v>
      </c>
      <c r="C9" s="15">
        <v>83</v>
      </c>
      <c r="D9" s="15">
        <v>0</v>
      </c>
      <c r="E9" s="44">
        <f t="shared" si="0"/>
        <v>83</v>
      </c>
    </row>
    <row r="10" spans="1:12" s="48" customFormat="1" ht="24" customHeight="1" x14ac:dyDescent="0.25">
      <c r="A10" s="27">
        <v>9</v>
      </c>
      <c r="B10" s="45" t="s">
        <v>10</v>
      </c>
      <c r="C10" s="15">
        <v>2</v>
      </c>
      <c r="D10" s="15">
        <v>7</v>
      </c>
      <c r="E10" s="44">
        <f t="shared" si="0"/>
        <v>9</v>
      </c>
    </row>
    <row r="11" spans="1:12" ht="24" customHeight="1" x14ac:dyDescent="0.3">
      <c r="A11" s="27">
        <v>10</v>
      </c>
      <c r="B11" s="45" t="s">
        <v>99</v>
      </c>
      <c r="C11" s="15">
        <v>158</v>
      </c>
      <c r="D11" s="15">
        <v>0</v>
      </c>
      <c r="E11" s="44">
        <f t="shared" si="0"/>
        <v>158</v>
      </c>
    </row>
    <row r="12" spans="1:12" ht="24" customHeight="1" x14ac:dyDescent="0.25">
      <c r="A12" s="27">
        <v>11</v>
      </c>
      <c r="B12" s="45" t="s">
        <v>12</v>
      </c>
      <c r="C12" s="15">
        <v>0</v>
      </c>
      <c r="D12" s="15">
        <v>4</v>
      </c>
      <c r="E12" s="44">
        <f t="shared" si="0"/>
        <v>4</v>
      </c>
    </row>
    <row r="13" spans="1:12" ht="24" customHeight="1" x14ac:dyDescent="0.25">
      <c r="A13" s="27">
        <v>12</v>
      </c>
      <c r="B13" s="45" t="s">
        <v>13</v>
      </c>
      <c r="C13" s="15">
        <v>100</v>
      </c>
      <c r="D13" s="15">
        <v>77</v>
      </c>
      <c r="E13" s="44">
        <f t="shared" si="0"/>
        <v>177</v>
      </c>
    </row>
    <row r="14" spans="1:12" ht="24" customHeight="1" x14ac:dyDescent="0.3">
      <c r="A14" s="27">
        <v>13</v>
      </c>
      <c r="B14" s="45" t="s">
        <v>14</v>
      </c>
      <c r="C14" s="15">
        <v>21</v>
      </c>
      <c r="D14" s="15">
        <v>7</v>
      </c>
      <c r="E14" s="44">
        <f t="shared" si="0"/>
        <v>28</v>
      </c>
    </row>
    <row r="15" spans="1:12" ht="24" customHeight="1" x14ac:dyDescent="0.3">
      <c r="A15" s="27">
        <v>14</v>
      </c>
      <c r="B15" s="45" t="s">
        <v>15</v>
      </c>
      <c r="C15" s="15">
        <v>0</v>
      </c>
      <c r="D15" s="15">
        <v>0</v>
      </c>
      <c r="E15" s="44">
        <f t="shared" si="0"/>
        <v>0</v>
      </c>
    </row>
    <row r="16" spans="1:12" ht="24" customHeight="1" x14ac:dyDescent="0.25">
      <c r="A16" s="27">
        <v>15</v>
      </c>
      <c r="B16" s="45" t="s">
        <v>16</v>
      </c>
      <c r="C16" s="15">
        <v>87</v>
      </c>
      <c r="D16" s="15">
        <v>33</v>
      </c>
      <c r="E16" s="44">
        <f t="shared" si="0"/>
        <v>120</v>
      </c>
    </row>
    <row r="17" spans="1:5" ht="24" customHeight="1" x14ac:dyDescent="0.25">
      <c r="A17" s="27">
        <v>16</v>
      </c>
      <c r="B17" s="45" t="s">
        <v>17</v>
      </c>
      <c r="C17" s="15">
        <v>42</v>
      </c>
      <c r="D17" s="15">
        <v>0</v>
      </c>
      <c r="E17" s="44">
        <f t="shared" si="0"/>
        <v>42</v>
      </c>
    </row>
    <row r="18" spans="1:5" ht="24" customHeight="1" x14ac:dyDescent="0.3">
      <c r="A18" s="27">
        <v>17</v>
      </c>
      <c r="B18" s="45" t="s">
        <v>18</v>
      </c>
      <c r="C18" s="15">
        <v>69</v>
      </c>
      <c r="D18" s="15">
        <v>0</v>
      </c>
      <c r="E18" s="44">
        <f t="shared" si="0"/>
        <v>69</v>
      </c>
    </row>
    <row r="19" spans="1:5" ht="24" customHeight="1" x14ac:dyDescent="0.25">
      <c r="A19" s="27">
        <v>18</v>
      </c>
      <c r="B19" s="45" t="s">
        <v>19</v>
      </c>
      <c r="C19" s="15">
        <v>0</v>
      </c>
      <c r="D19" s="15">
        <v>0</v>
      </c>
      <c r="E19" s="44">
        <f t="shared" si="0"/>
        <v>0</v>
      </c>
    </row>
    <row r="20" spans="1:5" ht="24" customHeight="1" x14ac:dyDescent="0.3">
      <c r="A20" s="27">
        <v>19</v>
      </c>
      <c r="B20" s="45" t="s">
        <v>20</v>
      </c>
      <c r="C20" s="15">
        <v>40</v>
      </c>
      <c r="D20" s="15">
        <v>0</v>
      </c>
      <c r="E20" s="44">
        <f t="shared" si="0"/>
        <v>40</v>
      </c>
    </row>
    <row r="21" spans="1:5" ht="24" customHeight="1" x14ac:dyDescent="0.25">
      <c r="A21" s="27">
        <v>20</v>
      </c>
      <c r="B21" s="45" t="s">
        <v>21</v>
      </c>
      <c r="C21" s="15">
        <v>30</v>
      </c>
      <c r="D21" s="15">
        <v>10</v>
      </c>
      <c r="E21" s="44">
        <f t="shared" si="0"/>
        <v>40</v>
      </c>
    </row>
    <row r="22" spans="1:5" ht="24" customHeight="1" x14ac:dyDescent="0.25">
      <c r="A22" s="27">
        <v>21</v>
      </c>
      <c r="B22" s="45" t="s">
        <v>22</v>
      </c>
      <c r="C22" s="15">
        <v>15</v>
      </c>
      <c r="D22" s="15">
        <v>14</v>
      </c>
      <c r="E22" s="44">
        <f t="shared" si="0"/>
        <v>29</v>
      </c>
    </row>
    <row r="23" spans="1:5" ht="24" customHeight="1" x14ac:dyDescent="0.3">
      <c r="A23" s="27">
        <v>22</v>
      </c>
      <c r="B23" s="93" t="s">
        <v>23</v>
      </c>
      <c r="C23" s="106">
        <v>0</v>
      </c>
      <c r="D23" s="106">
        <v>0</v>
      </c>
      <c r="E23" s="107">
        <f t="shared" si="0"/>
        <v>0</v>
      </c>
    </row>
    <row r="24" spans="1:5" ht="24" customHeight="1" x14ac:dyDescent="0.25">
      <c r="A24" s="27">
        <v>23</v>
      </c>
      <c r="B24" s="45" t="s">
        <v>24</v>
      </c>
      <c r="C24" s="15">
        <v>36</v>
      </c>
      <c r="D24" s="15">
        <v>0</v>
      </c>
      <c r="E24" s="44">
        <f t="shared" si="0"/>
        <v>36</v>
      </c>
    </row>
    <row r="25" spans="1:5" ht="24" customHeight="1" x14ac:dyDescent="0.25">
      <c r="A25" s="27">
        <v>24</v>
      </c>
      <c r="B25" s="45" t="s">
        <v>25</v>
      </c>
      <c r="C25" s="15">
        <v>0</v>
      </c>
      <c r="D25" s="15">
        <v>0</v>
      </c>
      <c r="E25" s="44">
        <f t="shared" si="0"/>
        <v>0</v>
      </c>
    </row>
    <row r="26" spans="1:5" ht="24" customHeight="1" x14ac:dyDescent="0.25">
      <c r="A26" s="27">
        <v>25</v>
      </c>
      <c r="B26" s="45" t="s">
        <v>77</v>
      </c>
      <c r="C26" s="96">
        <v>70</v>
      </c>
      <c r="D26" s="15">
        <v>12</v>
      </c>
      <c r="E26" s="44">
        <f t="shared" si="0"/>
        <v>82</v>
      </c>
    </row>
    <row r="27" spans="1:5" ht="24" customHeight="1" x14ac:dyDescent="0.25">
      <c r="A27" s="27">
        <v>26</v>
      </c>
      <c r="B27" s="45" t="s">
        <v>27</v>
      </c>
      <c r="C27" s="15">
        <v>5</v>
      </c>
      <c r="D27" s="15">
        <v>87</v>
      </c>
      <c r="E27" s="44">
        <f t="shared" si="0"/>
        <v>92</v>
      </c>
    </row>
    <row r="28" spans="1:5" s="48" customFormat="1" ht="24" customHeight="1" x14ac:dyDescent="0.25">
      <c r="A28" s="27">
        <v>27</v>
      </c>
      <c r="B28" s="45" t="s">
        <v>240</v>
      </c>
      <c r="C28" s="15">
        <v>36</v>
      </c>
      <c r="D28" s="15">
        <v>0</v>
      </c>
      <c r="E28" s="44">
        <f t="shared" si="0"/>
        <v>36</v>
      </c>
    </row>
    <row r="29" spans="1:5" ht="24" customHeight="1" x14ac:dyDescent="0.3">
      <c r="A29" s="27">
        <v>28</v>
      </c>
      <c r="B29" s="45" t="s">
        <v>29</v>
      </c>
      <c r="C29" s="15">
        <v>233</v>
      </c>
      <c r="D29" s="15">
        <v>0</v>
      </c>
      <c r="E29" s="44">
        <f t="shared" si="0"/>
        <v>233</v>
      </c>
    </row>
    <row r="30" spans="1:5" ht="24" customHeight="1" x14ac:dyDescent="0.3">
      <c r="A30" s="27">
        <v>29</v>
      </c>
      <c r="B30" s="45" t="s">
        <v>30</v>
      </c>
      <c r="C30" s="15">
        <v>5</v>
      </c>
      <c r="D30" s="15">
        <v>5</v>
      </c>
      <c r="E30" s="44">
        <f t="shared" si="0"/>
        <v>10</v>
      </c>
    </row>
    <row r="31" spans="1:5" ht="24" customHeight="1" x14ac:dyDescent="0.25">
      <c r="A31" s="27">
        <v>30</v>
      </c>
      <c r="B31" s="45" t="s">
        <v>31</v>
      </c>
      <c r="C31" s="15">
        <v>17</v>
      </c>
      <c r="D31" s="15">
        <v>29</v>
      </c>
      <c r="E31" s="44">
        <f t="shared" si="0"/>
        <v>46</v>
      </c>
    </row>
    <row r="32" spans="1:5" s="48" customFormat="1" ht="24" customHeight="1" x14ac:dyDescent="0.25">
      <c r="A32" s="27">
        <v>31</v>
      </c>
      <c r="B32" s="45" t="s">
        <v>32</v>
      </c>
      <c r="C32" s="15">
        <v>8</v>
      </c>
      <c r="D32" s="15">
        <v>10</v>
      </c>
      <c r="E32" s="44">
        <f t="shared" si="0"/>
        <v>18</v>
      </c>
    </row>
    <row r="33" spans="1:5" ht="24" customHeight="1" x14ac:dyDescent="0.25">
      <c r="A33" s="27">
        <v>32</v>
      </c>
      <c r="B33" s="45" t="s">
        <v>33</v>
      </c>
      <c r="C33" s="15">
        <v>10</v>
      </c>
      <c r="D33" s="15">
        <v>0</v>
      </c>
      <c r="E33" s="44">
        <f t="shared" si="0"/>
        <v>10</v>
      </c>
    </row>
    <row r="34" spans="1:5" ht="24" customHeight="1" thickBot="1" x14ac:dyDescent="0.3">
      <c r="A34" s="27">
        <v>33</v>
      </c>
      <c r="B34" s="43" t="s">
        <v>34</v>
      </c>
      <c r="C34" s="30">
        <v>0</v>
      </c>
      <c r="D34" s="30">
        <v>0</v>
      </c>
      <c r="E34" s="44">
        <f t="shared" si="0"/>
        <v>0</v>
      </c>
    </row>
    <row r="35" spans="1:5" ht="26.25" customHeight="1" thickBot="1" x14ac:dyDescent="0.3">
      <c r="A35" s="104" t="s">
        <v>35</v>
      </c>
      <c r="B35" s="105"/>
      <c r="C35" s="31">
        <f>SUM(C2:C34)</f>
        <v>1480</v>
      </c>
      <c r="D35" s="31">
        <f>SUM(D2:D34)</f>
        <v>425</v>
      </c>
      <c r="E35" s="31">
        <f>SUM(E2:E34)</f>
        <v>1905</v>
      </c>
    </row>
    <row r="36" spans="1:5" ht="18" customHeight="1" x14ac:dyDescent="0.25"/>
    <row r="37" spans="1:5" s="22" customFormat="1" ht="13.9" customHeight="1" x14ac:dyDescent="0.25">
      <c r="A37" s="22" t="s">
        <v>246</v>
      </c>
    </row>
  </sheetData>
  <pageMargins left="0.7" right="0.7" top="0.75" bottom="0.75" header="0.3" footer="0.3"/>
  <pageSetup paperSize="9" scale="74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opLeftCell="A22" workbookViewId="0">
      <selection activeCell="B32" sqref="B32"/>
    </sheetView>
  </sheetViews>
  <sheetFormatPr defaultRowHeight="15" x14ac:dyDescent="0.25"/>
  <cols>
    <col min="1" max="1" width="7.42578125" customWidth="1"/>
    <col min="2" max="2" width="54.7109375" customWidth="1"/>
    <col min="3" max="3" width="17.28515625" customWidth="1"/>
    <col min="4" max="4" width="17.7109375" customWidth="1"/>
    <col min="5" max="5" width="18.42578125" customWidth="1"/>
  </cols>
  <sheetData>
    <row r="1" spans="1:12" ht="110.25" customHeight="1" thickBot="1" x14ac:dyDescent="0.3">
      <c r="A1" s="7" t="s">
        <v>0</v>
      </c>
      <c r="B1" s="8" t="s">
        <v>1</v>
      </c>
      <c r="C1" s="9" t="s">
        <v>248</v>
      </c>
      <c r="D1" s="9" t="s">
        <v>249</v>
      </c>
      <c r="E1" s="9" t="s">
        <v>2</v>
      </c>
    </row>
    <row r="2" spans="1:12" s="48" customFormat="1" ht="24" customHeight="1" x14ac:dyDescent="0.3">
      <c r="A2" s="24">
        <v>1</v>
      </c>
      <c r="B2" s="49" t="s">
        <v>57</v>
      </c>
      <c r="C2" s="44">
        <v>0</v>
      </c>
      <c r="D2" s="44">
        <v>153</v>
      </c>
      <c r="E2" s="44">
        <f>C2+D2</f>
        <v>153</v>
      </c>
    </row>
    <row r="3" spans="1:12" s="92" customFormat="1" ht="24" customHeight="1" x14ac:dyDescent="0.3">
      <c r="A3" s="91">
        <v>2</v>
      </c>
      <c r="B3" s="51" t="s">
        <v>3</v>
      </c>
      <c r="C3" s="26">
        <v>0</v>
      </c>
      <c r="D3" s="26">
        <v>228</v>
      </c>
      <c r="E3" s="44">
        <f t="shared" ref="E3:E33" si="0">C3+D3</f>
        <v>228</v>
      </c>
    </row>
    <row r="4" spans="1:12" ht="24" customHeight="1" x14ac:dyDescent="0.3">
      <c r="A4" s="27">
        <v>3</v>
      </c>
      <c r="B4" s="45" t="s">
        <v>4</v>
      </c>
      <c r="C4" s="15">
        <v>0</v>
      </c>
      <c r="D4" s="15">
        <v>18</v>
      </c>
      <c r="E4" s="44">
        <f t="shared" si="0"/>
        <v>18</v>
      </c>
    </row>
    <row r="5" spans="1:12" ht="24" customHeight="1" x14ac:dyDescent="0.3">
      <c r="A5" s="27">
        <v>4</v>
      </c>
      <c r="B5" s="45" t="s">
        <v>5</v>
      </c>
      <c r="C5" s="15">
        <v>0</v>
      </c>
      <c r="D5" s="15">
        <v>0</v>
      </c>
      <c r="E5" s="44">
        <f t="shared" si="0"/>
        <v>0</v>
      </c>
      <c r="L5" s="22"/>
    </row>
    <row r="6" spans="1:12" ht="24" customHeight="1" x14ac:dyDescent="0.25">
      <c r="A6" s="27">
        <v>5</v>
      </c>
      <c r="B6" s="45" t="s">
        <v>6</v>
      </c>
      <c r="C6" s="15">
        <v>0</v>
      </c>
      <c r="D6" s="15">
        <v>52</v>
      </c>
      <c r="E6" s="44">
        <f t="shared" si="0"/>
        <v>52</v>
      </c>
      <c r="F6" s="22"/>
    </row>
    <row r="7" spans="1:12" ht="24" customHeight="1" x14ac:dyDescent="0.3">
      <c r="A7" s="27">
        <v>6</v>
      </c>
      <c r="B7" s="45" t="s">
        <v>251</v>
      </c>
      <c r="C7" s="106"/>
      <c r="D7" s="106"/>
      <c r="E7" s="107"/>
    </row>
    <row r="8" spans="1:12" ht="24" customHeight="1" x14ac:dyDescent="0.25">
      <c r="A8" s="27">
        <v>7</v>
      </c>
      <c r="B8" s="45" t="s">
        <v>8</v>
      </c>
      <c r="C8" s="15">
        <v>27</v>
      </c>
      <c r="D8" s="15">
        <v>0</v>
      </c>
      <c r="E8" s="44">
        <f t="shared" si="0"/>
        <v>27</v>
      </c>
    </row>
    <row r="9" spans="1:12" ht="24" customHeight="1" x14ac:dyDescent="0.25">
      <c r="A9" s="27">
        <v>8</v>
      </c>
      <c r="B9" s="45" t="s">
        <v>9</v>
      </c>
      <c r="C9" s="15">
        <v>0</v>
      </c>
      <c r="D9" s="15">
        <v>42</v>
      </c>
      <c r="E9" s="44">
        <f t="shared" si="0"/>
        <v>42</v>
      </c>
    </row>
    <row r="10" spans="1:12" s="48" customFormat="1" ht="24" customHeight="1" x14ac:dyDescent="0.25">
      <c r="A10" s="27">
        <v>9</v>
      </c>
      <c r="B10" s="45" t="s">
        <v>10</v>
      </c>
      <c r="C10" s="15">
        <v>0</v>
      </c>
      <c r="D10" s="15">
        <v>4</v>
      </c>
      <c r="E10" s="44">
        <f t="shared" si="0"/>
        <v>4</v>
      </c>
    </row>
    <row r="11" spans="1:12" ht="24" customHeight="1" x14ac:dyDescent="0.3">
      <c r="A11" s="27">
        <v>10</v>
      </c>
      <c r="B11" s="45" t="s">
        <v>11</v>
      </c>
      <c r="C11" s="15">
        <v>98</v>
      </c>
      <c r="D11" s="15">
        <v>0</v>
      </c>
      <c r="E11" s="44">
        <f t="shared" si="0"/>
        <v>98</v>
      </c>
    </row>
    <row r="12" spans="1:12" ht="24" customHeight="1" x14ac:dyDescent="0.25">
      <c r="A12" s="27">
        <v>11</v>
      </c>
      <c r="B12" s="45" t="s">
        <v>12</v>
      </c>
      <c r="C12" s="15">
        <v>0</v>
      </c>
      <c r="D12" s="15">
        <v>0</v>
      </c>
      <c r="E12" s="44">
        <f t="shared" si="0"/>
        <v>0</v>
      </c>
    </row>
    <row r="13" spans="1:12" ht="24" customHeight="1" x14ac:dyDescent="0.25">
      <c r="A13" s="27">
        <v>12</v>
      </c>
      <c r="B13" s="45" t="s">
        <v>13</v>
      </c>
      <c r="C13" s="15">
        <v>129</v>
      </c>
      <c r="D13" s="15">
        <v>60</v>
      </c>
      <c r="E13" s="44">
        <f t="shared" si="0"/>
        <v>189</v>
      </c>
    </row>
    <row r="14" spans="1:12" ht="24" customHeight="1" x14ac:dyDescent="0.3">
      <c r="A14" s="27">
        <v>13</v>
      </c>
      <c r="B14" s="45" t="s">
        <v>14</v>
      </c>
      <c r="C14" s="15">
        <v>17</v>
      </c>
      <c r="D14" s="15">
        <v>7</v>
      </c>
      <c r="E14" s="44">
        <f t="shared" si="0"/>
        <v>24</v>
      </c>
    </row>
    <row r="15" spans="1:12" ht="24" customHeight="1" x14ac:dyDescent="0.3">
      <c r="A15" s="27">
        <v>14</v>
      </c>
      <c r="B15" s="45" t="s">
        <v>15</v>
      </c>
      <c r="C15" s="15">
        <v>0</v>
      </c>
      <c r="D15" s="15">
        <v>0</v>
      </c>
      <c r="E15" s="44">
        <f t="shared" si="0"/>
        <v>0</v>
      </c>
    </row>
    <row r="16" spans="1:12" ht="24" customHeight="1" x14ac:dyDescent="0.25">
      <c r="A16" s="27">
        <v>15</v>
      </c>
      <c r="B16" s="45" t="s">
        <v>16</v>
      </c>
      <c r="C16" s="15">
        <v>37</v>
      </c>
      <c r="D16" s="15">
        <v>0</v>
      </c>
      <c r="E16" s="44">
        <f t="shared" si="0"/>
        <v>37</v>
      </c>
    </row>
    <row r="17" spans="1:5" ht="24" customHeight="1" x14ac:dyDescent="0.25">
      <c r="A17" s="27">
        <v>16</v>
      </c>
      <c r="B17" s="45" t="s">
        <v>17</v>
      </c>
      <c r="C17" s="15">
        <v>0</v>
      </c>
      <c r="D17" s="15">
        <v>92</v>
      </c>
      <c r="E17" s="44">
        <f t="shared" si="0"/>
        <v>92</v>
      </c>
    </row>
    <row r="18" spans="1:5" ht="24" customHeight="1" x14ac:dyDescent="0.3">
      <c r="A18" s="27">
        <v>17</v>
      </c>
      <c r="B18" s="45" t="s">
        <v>18</v>
      </c>
      <c r="C18" s="15">
        <v>0</v>
      </c>
      <c r="D18" s="15">
        <v>72</v>
      </c>
      <c r="E18" s="44">
        <f t="shared" si="0"/>
        <v>72</v>
      </c>
    </row>
    <row r="19" spans="1:5" ht="24" customHeight="1" x14ac:dyDescent="0.25">
      <c r="A19" s="27">
        <v>18</v>
      </c>
      <c r="B19" s="45" t="s">
        <v>19</v>
      </c>
      <c r="C19" s="15">
        <v>0</v>
      </c>
      <c r="D19" s="15">
        <v>0</v>
      </c>
      <c r="E19" s="44">
        <f t="shared" si="0"/>
        <v>0</v>
      </c>
    </row>
    <row r="20" spans="1:5" ht="24" customHeight="1" x14ac:dyDescent="0.3">
      <c r="A20" s="27">
        <v>19</v>
      </c>
      <c r="B20" s="45" t="s">
        <v>20</v>
      </c>
      <c r="C20" s="15">
        <v>0</v>
      </c>
      <c r="D20" s="15">
        <v>96</v>
      </c>
      <c r="E20" s="44">
        <f t="shared" si="0"/>
        <v>96</v>
      </c>
    </row>
    <row r="21" spans="1:5" ht="24" customHeight="1" x14ac:dyDescent="0.25">
      <c r="A21" s="27">
        <v>20</v>
      </c>
      <c r="B21" s="45" t="s">
        <v>21</v>
      </c>
      <c r="C21" s="15">
        <v>30</v>
      </c>
      <c r="D21" s="15">
        <v>21</v>
      </c>
      <c r="E21" s="44">
        <f t="shared" si="0"/>
        <v>51</v>
      </c>
    </row>
    <row r="22" spans="1:5" ht="24" customHeight="1" x14ac:dyDescent="0.25">
      <c r="A22" s="27">
        <v>21</v>
      </c>
      <c r="B22" s="45" t="s">
        <v>22</v>
      </c>
      <c r="C22" s="15">
        <v>0</v>
      </c>
      <c r="D22" s="15">
        <v>14</v>
      </c>
      <c r="E22" s="44">
        <f t="shared" si="0"/>
        <v>14</v>
      </c>
    </row>
    <row r="23" spans="1:5" ht="24" customHeight="1" x14ac:dyDescent="0.25">
      <c r="A23" s="27">
        <v>22</v>
      </c>
      <c r="B23" s="45" t="s">
        <v>23</v>
      </c>
      <c r="C23" s="15">
        <v>13</v>
      </c>
      <c r="D23" s="15">
        <v>6</v>
      </c>
      <c r="E23" s="44">
        <f t="shared" si="0"/>
        <v>19</v>
      </c>
    </row>
    <row r="24" spans="1:5" ht="24" customHeight="1" x14ac:dyDescent="0.25">
      <c r="A24" s="27">
        <v>23</v>
      </c>
      <c r="B24" s="45" t="s">
        <v>24</v>
      </c>
      <c r="C24" s="15">
        <v>0</v>
      </c>
      <c r="D24" s="15">
        <v>0</v>
      </c>
      <c r="E24" s="44">
        <f t="shared" si="0"/>
        <v>0</v>
      </c>
    </row>
    <row r="25" spans="1:5" ht="24" customHeight="1" x14ac:dyDescent="0.25">
      <c r="A25" s="27">
        <v>24</v>
      </c>
      <c r="B25" s="45" t="s">
        <v>25</v>
      </c>
      <c r="C25" s="15">
        <v>0</v>
      </c>
      <c r="D25" s="15">
        <v>0</v>
      </c>
      <c r="E25" s="44">
        <f t="shared" si="0"/>
        <v>0</v>
      </c>
    </row>
    <row r="26" spans="1:5" ht="24" customHeight="1" x14ac:dyDescent="0.25">
      <c r="A26" s="27">
        <v>25</v>
      </c>
      <c r="B26" s="45" t="s">
        <v>77</v>
      </c>
      <c r="C26" s="96">
        <v>41</v>
      </c>
      <c r="D26" s="15">
        <v>0</v>
      </c>
      <c r="E26" s="44">
        <f t="shared" si="0"/>
        <v>41</v>
      </c>
    </row>
    <row r="27" spans="1:5" ht="24" customHeight="1" x14ac:dyDescent="0.25">
      <c r="A27" s="27">
        <v>26</v>
      </c>
      <c r="B27" s="45" t="s">
        <v>27</v>
      </c>
      <c r="C27" s="15">
        <v>0</v>
      </c>
      <c r="D27" s="15">
        <v>70</v>
      </c>
      <c r="E27" s="44">
        <f t="shared" si="0"/>
        <v>70</v>
      </c>
    </row>
    <row r="28" spans="1:5" s="48" customFormat="1" ht="24" customHeight="1" x14ac:dyDescent="0.25">
      <c r="A28" s="27">
        <v>27</v>
      </c>
      <c r="B28" s="45" t="s">
        <v>240</v>
      </c>
      <c r="C28" s="15">
        <v>0</v>
      </c>
      <c r="D28" s="15">
        <v>30</v>
      </c>
      <c r="E28" s="44">
        <f t="shared" si="0"/>
        <v>30</v>
      </c>
    </row>
    <row r="29" spans="1:5" ht="24" customHeight="1" x14ac:dyDescent="0.25">
      <c r="A29" s="27">
        <v>28</v>
      </c>
      <c r="B29" s="45" t="s">
        <v>29</v>
      </c>
      <c r="C29" s="15">
        <v>0</v>
      </c>
      <c r="D29" s="15">
        <v>343</v>
      </c>
      <c r="E29" s="44">
        <f t="shared" si="0"/>
        <v>343</v>
      </c>
    </row>
    <row r="30" spans="1:5" ht="24" customHeight="1" x14ac:dyDescent="0.25">
      <c r="A30" s="27">
        <v>29</v>
      </c>
      <c r="B30" s="45" t="s">
        <v>30</v>
      </c>
      <c r="C30" s="15">
        <v>4</v>
      </c>
      <c r="D30" s="15">
        <v>5</v>
      </c>
      <c r="E30" s="44">
        <f t="shared" si="0"/>
        <v>9</v>
      </c>
    </row>
    <row r="31" spans="1:5" ht="24" customHeight="1" x14ac:dyDescent="0.25">
      <c r="A31" s="27">
        <v>30</v>
      </c>
      <c r="B31" s="45" t="s">
        <v>31</v>
      </c>
      <c r="C31" s="15">
        <v>10</v>
      </c>
      <c r="D31" s="15">
        <v>10</v>
      </c>
      <c r="E31" s="44">
        <f t="shared" si="0"/>
        <v>20</v>
      </c>
    </row>
    <row r="32" spans="1:5" s="48" customFormat="1" ht="24" customHeight="1" x14ac:dyDescent="0.25">
      <c r="A32" s="27">
        <v>31</v>
      </c>
      <c r="B32" s="45" t="s">
        <v>32</v>
      </c>
      <c r="C32" s="15">
        <v>7</v>
      </c>
      <c r="D32" s="15">
        <v>0</v>
      </c>
      <c r="E32" s="44">
        <f t="shared" si="0"/>
        <v>7</v>
      </c>
    </row>
    <row r="33" spans="1:5" ht="24" customHeight="1" x14ac:dyDescent="0.25">
      <c r="A33" s="27">
        <v>32</v>
      </c>
      <c r="B33" s="45" t="s">
        <v>33</v>
      </c>
      <c r="C33" s="15">
        <v>0</v>
      </c>
      <c r="D33" s="15">
        <v>0</v>
      </c>
      <c r="E33" s="44">
        <f t="shared" si="0"/>
        <v>0</v>
      </c>
    </row>
    <row r="34" spans="1:5" ht="24" customHeight="1" thickBot="1" x14ac:dyDescent="0.3">
      <c r="A34" s="27">
        <v>33</v>
      </c>
      <c r="B34" s="43" t="s">
        <v>34</v>
      </c>
      <c r="C34" s="30">
        <v>0</v>
      </c>
      <c r="D34" s="30">
        <v>0</v>
      </c>
      <c r="E34" s="44">
        <v>0</v>
      </c>
    </row>
    <row r="35" spans="1:5" ht="26.25" customHeight="1" thickBot="1" x14ac:dyDescent="0.3">
      <c r="A35" s="108" t="s">
        <v>35</v>
      </c>
      <c r="B35" s="109"/>
      <c r="C35" s="31">
        <f>SUM(C2:C34)</f>
        <v>413</v>
      </c>
      <c r="D35" s="31">
        <f>SUM(D2:D34)</f>
        <v>1323</v>
      </c>
      <c r="E35" s="31">
        <f>SUM(E2:E34)</f>
        <v>1736</v>
      </c>
    </row>
    <row r="36" spans="1:5" ht="18" customHeight="1" x14ac:dyDescent="0.25">
      <c r="B36" s="128" t="s">
        <v>252</v>
      </c>
    </row>
    <row r="37" spans="1:5" s="22" customFormat="1" ht="13.9" customHeight="1" x14ac:dyDescent="0.25"/>
  </sheetData>
  <pageMargins left="0.17" right="0.7" top="0.75" bottom="0.49" header="0.3" footer="0.3"/>
  <pageSetup paperSize="9" scale="81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opLeftCell="A22" workbookViewId="0">
      <selection activeCell="C7" sqref="C7"/>
    </sheetView>
  </sheetViews>
  <sheetFormatPr defaultRowHeight="15" x14ac:dyDescent="0.25"/>
  <cols>
    <col min="1" max="1" width="7.42578125" customWidth="1"/>
    <col min="2" max="2" width="43.140625" customWidth="1"/>
    <col min="3" max="3" width="16.7109375" customWidth="1"/>
    <col min="4" max="4" width="14.140625" customWidth="1"/>
    <col min="5" max="5" width="18.42578125" customWidth="1"/>
  </cols>
  <sheetData>
    <row r="1" spans="1:12" ht="110.25" customHeight="1" thickBot="1" x14ac:dyDescent="0.3">
      <c r="A1" s="7" t="s">
        <v>0</v>
      </c>
      <c r="B1" s="8" t="s">
        <v>1</v>
      </c>
      <c r="C1" s="9" t="s">
        <v>303</v>
      </c>
      <c r="D1" s="9" t="s">
        <v>302</v>
      </c>
      <c r="E1" s="9" t="s">
        <v>2</v>
      </c>
    </row>
    <row r="2" spans="1:12" s="48" customFormat="1" ht="24" customHeight="1" x14ac:dyDescent="0.25">
      <c r="A2" s="24">
        <v>1</v>
      </c>
      <c r="B2" s="49" t="s">
        <v>57</v>
      </c>
      <c r="C2" s="44">
        <v>0</v>
      </c>
      <c r="D2" s="44">
        <v>127</v>
      </c>
      <c r="E2" s="44">
        <f>C2+D2</f>
        <v>127</v>
      </c>
    </row>
    <row r="3" spans="1:12" s="92" customFormat="1" ht="24" customHeight="1" x14ac:dyDescent="0.25">
      <c r="A3" s="91">
        <v>2</v>
      </c>
      <c r="B3" s="51" t="s">
        <v>3</v>
      </c>
      <c r="C3" s="26">
        <v>0</v>
      </c>
      <c r="D3" s="26">
        <v>220</v>
      </c>
      <c r="E3" s="44">
        <f>C3+D3</f>
        <v>220</v>
      </c>
    </row>
    <row r="4" spans="1:12" ht="24" customHeight="1" x14ac:dyDescent="0.25">
      <c r="A4" s="27">
        <v>3</v>
      </c>
      <c r="B4" s="45" t="s">
        <v>4</v>
      </c>
      <c r="C4" s="15">
        <v>0</v>
      </c>
      <c r="D4" s="15">
        <v>14</v>
      </c>
      <c r="E4" s="44">
        <f>C4+D4</f>
        <v>14</v>
      </c>
    </row>
    <row r="5" spans="1:12" ht="24" customHeight="1" x14ac:dyDescent="0.25">
      <c r="A5" s="27">
        <v>4</v>
      </c>
      <c r="B5" s="45" t="s">
        <v>5</v>
      </c>
      <c r="C5" s="15">
        <v>0</v>
      </c>
      <c r="D5" s="15">
        <v>0</v>
      </c>
      <c r="E5" s="44">
        <f>C5+D5</f>
        <v>0</v>
      </c>
      <c r="L5" s="22"/>
    </row>
    <row r="6" spans="1:12" ht="24" customHeight="1" x14ac:dyDescent="0.25">
      <c r="A6" s="27">
        <v>5</v>
      </c>
      <c r="B6" s="45" t="s">
        <v>6</v>
      </c>
      <c r="C6" s="15">
        <v>0</v>
      </c>
      <c r="D6" s="15">
        <v>32</v>
      </c>
      <c r="E6" s="44">
        <f>C6+D6</f>
        <v>32</v>
      </c>
      <c r="F6" s="22"/>
    </row>
    <row r="7" spans="1:12" ht="24" customHeight="1" x14ac:dyDescent="0.25">
      <c r="A7" s="27">
        <v>6</v>
      </c>
      <c r="B7" s="45" t="s">
        <v>251</v>
      </c>
      <c r="C7" s="106"/>
      <c r="D7" s="106"/>
      <c r="E7" s="107"/>
    </row>
    <row r="8" spans="1:12" ht="24" customHeight="1" x14ac:dyDescent="0.25">
      <c r="A8" s="27">
        <v>7</v>
      </c>
      <c r="B8" s="45" t="s">
        <v>8</v>
      </c>
      <c r="C8" s="15">
        <v>0</v>
      </c>
      <c r="D8" s="15">
        <v>15</v>
      </c>
      <c r="E8" s="44">
        <f t="shared" ref="E8:E33" si="0">C8+D8</f>
        <v>15</v>
      </c>
    </row>
    <row r="9" spans="1:12" ht="24" customHeight="1" x14ac:dyDescent="0.25">
      <c r="A9" s="27">
        <v>8</v>
      </c>
      <c r="B9" s="45" t="s">
        <v>9</v>
      </c>
      <c r="C9" s="15">
        <v>0</v>
      </c>
      <c r="D9" s="15">
        <v>0</v>
      </c>
      <c r="E9" s="44">
        <f t="shared" si="0"/>
        <v>0</v>
      </c>
    </row>
    <row r="10" spans="1:12" s="48" customFormat="1" ht="24" customHeight="1" x14ac:dyDescent="0.25">
      <c r="A10" s="27">
        <v>9</v>
      </c>
      <c r="B10" s="45" t="s">
        <v>10</v>
      </c>
      <c r="C10" s="15">
        <v>0</v>
      </c>
      <c r="D10" s="15">
        <v>0</v>
      </c>
      <c r="E10" s="44">
        <f t="shared" si="0"/>
        <v>0</v>
      </c>
    </row>
    <row r="11" spans="1:12" ht="24" customHeight="1" x14ac:dyDescent="0.25">
      <c r="A11" s="27">
        <v>10</v>
      </c>
      <c r="B11" s="45" t="s">
        <v>11</v>
      </c>
      <c r="C11" s="15">
        <v>44</v>
      </c>
      <c r="D11" s="15">
        <v>0</v>
      </c>
      <c r="E11" s="44">
        <f t="shared" si="0"/>
        <v>44</v>
      </c>
    </row>
    <row r="12" spans="1:12" ht="24" customHeight="1" x14ac:dyDescent="0.25">
      <c r="A12" s="27">
        <v>11</v>
      </c>
      <c r="B12" s="45" t="s">
        <v>12</v>
      </c>
      <c r="C12" s="15">
        <v>0</v>
      </c>
      <c r="D12" s="15">
        <v>2</v>
      </c>
      <c r="E12" s="44">
        <f t="shared" si="0"/>
        <v>2</v>
      </c>
    </row>
    <row r="13" spans="1:12" ht="24" customHeight="1" x14ac:dyDescent="0.25">
      <c r="A13" s="27">
        <v>12</v>
      </c>
      <c r="B13" s="45" t="s">
        <v>13</v>
      </c>
      <c r="C13" s="15">
        <v>79</v>
      </c>
      <c r="D13" s="15">
        <v>57</v>
      </c>
      <c r="E13" s="44">
        <f t="shared" si="0"/>
        <v>136</v>
      </c>
    </row>
    <row r="14" spans="1:12" ht="24" customHeight="1" x14ac:dyDescent="0.25">
      <c r="A14" s="27">
        <v>13</v>
      </c>
      <c r="B14" s="45" t="s">
        <v>14</v>
      </c>
      <c r="C14" s="15">
        <v>11</v>
      </c>
      <c r="D14" s="15">
        <v>6</v>
      </c>
      <c r="E14" s="44">
        <f t="shared" si="0"/>
        <v>17</v>
      </c>
    </row>
    <row r="15" spans="1:12" ht="24" customHeight="1" x14ac:dyDescent="0.25">
      <c r="A15" s="27">
        <v>14</v>
      </c>
      <c r="B15" s="45" t="s">
        <v>15</v>
      </c>
      <c r="C15" s="15">
        <v>0</v>
      </c>
      <c r="D15" s="15">
        <v>0</v>
      </c>
      <c r="E15" s="44">
        <f t="shared" si="0"/>
        <v>0</v>
      </c>
    </row>
    <row r="16" spans="1:12" ht="24" customHeight="1" x14ac:dyDescent="0.25">
      <c r="A16" s="27">
        <v>15</v>
      </c>
      <c r="B16" s="45" t="s">
        <v>16</v>
      </c>
      <c r="C16" s="15">
        <v>0</v>
      </c>
      <c r="D16" s="15">
        <v>44</v>
      </c>
      <c r="E16" s="44">
        <f t="shared" si="0"/>
        <v>44</v>
      </c>
    </row>
    <row r="17" spans="1:5" ht="24" customHeight="1" x14ac:dyDescent="0.25">
      <c r="A17" s="27">
        <v>16</v>
      </c>
      <c r="B17" s="45" t="s">
        <v>17</v>
      </c>
      <c r="C17" s="15">
        <v>0</v>
      </c>
      <c r="D17" s="15">
        <v>94</v>
      </c>
      <c r="E17" s="44">
        <f t="shared" si="0"/>
        <v>94</v>
      </c>
    </row>
    <row r="18" spans="1:5" ht="24" customHeight="1" x14ac:dyDescent="0.25">
      <c r="A18" s="27">
        <v>17</v>
      </c>
      <c r="B18" s="45" t="s">
        <v>18</v>
      </c>
      <c r="C18" s="15">
        <v>0</v>
      </c>
      <c r="D18" s="15">
        <v>51</v>
      </c>
      <c r="E18" s="44">
        <f t="shared" si="0"/>
        <v>51</v>
      </c>
    </row>
    <row r="19" spans="1:5" ht="24" customHeight="1" x14ac:dyDescent="0.25">
      <c r="A19" s="27">
        <v>18</v>
      </c>
      <c r="B19" s="45" t="s">
        <v>19</v>
      </c>
      <c r="C19" s="15">
        <v>0</v>
      </c>
      <c r="D19" s="15">
        <v>62</v>
      </c>
      <c r="E19" s="44">
        <f t="shared" si="0"/>
        <v>62</v>
      </c>
    </row>
    <row r="20" spans="1:5" ht="24" customHeight="1" x14ac:dyDescent="0.25">
      <c r="A20" s="27">
        <v>19</v>
      </c>
      <c r="B20" s="45" t="s">
        <v>20</v>
      </c>
      <c r="C20" s="15">
        <v>0</v>
      </c>
      <c r="D20" s="15">
        <v>48</v>
      </c>
      <c r="E20" s="44">
        <f t="shared" si="0"/>
        <v>48</v>
      </c>
    </row>
    <row r="21" spans="1:5" ht="24" customHeight="1" x14ac:dyDescent="0.25">
      <c r="A21" s="27">
        <v>20</v>
      </c>
      <c r="B21" s="45" t="s">
        <v>21</v>
      </c>
      <c r="C21" s="15">
        <v>0</v>
      </c>
      <c r="D21" s="15">
        <v>16</v>
      </c>
      <c r="E21" s="44">
        <f t="shared" si="0"/>
        <v>16</v>
      </c>
    </row>
    <row r="22" spans="1:5" ht="24" customHeight="1" x14ac:dyDescent="0.25">
      <c r="A22" s="27">
        <v>21</v>
      </c>
      <c r="B22" s="45" t="s">
        <v>301</v>
      </c>
      <c r="C22" s="15"/>
      <c r="D22" s="15"/>
      <c r="E22" s="44">
        <f t="shared" si="0"/>
        <v>0</v>
      </c>
    </row>
    <row r="23" spans="1:5" ht="24" customHeight="1" x14ac:dyDescent="0.25">
      <c r="A23" s="27">
        <v>22</v>
      </c>
      <c r="B23" s="45" t="s">
        <v>23</v>
      </c>
      <c r="C23" s="15">
        <v>5</v>
      </c>
      <c r="D23" s="15">
        <v>14</v>
      </c>
      <c r="E23" s="44">
        <f t="shared" si="0"/>
        <v>19</v>
      </c>
    </row>
    <row r="24" spans="1:5" ht="24" customHeight="1" x14ac:dyDescent="0.25">
      <c r="A24" s="27">
        <v>23</v>
      </c>
      <c r="B24" s="45" t="s">
        <v>24</v>
      </c>
      <c r="C24" s="15">
        <v>18</v>
      </c>
      <c r="D24" s="15">
        <v>17</v>
      </c>
      <c r="E24" s="44">
        <f t="shared" si="0"/>
        <v>35</v>
      </c>
    </row>
    <row r="25" spans="1:5" ht="24" customHeight="1" x14ac:dyDescent="0.25">
      <c r="A25" s="27">
        <v>24</v>
      </c>
      <c r="B25" s="45" t="s">
        <v>25</v>
      </c>
      <c r="C25" s="15">
        <v>0</v>
      </c>
      <c r="D25" s="15">
        <v>0</v>
      </c>
      <c r="E25" s="44">
        <f t="shared" si="0"/>
        <v>0</v>
      </c>
    </row>
    <row r="26" spans="1:5" ht="24" customHeight="1" x14ac:dyDescent="0.25">
      <c r="A26" s="27">
        <v>25</v>
      </c>
      <c r="B26" s="45" t="s">
        <v>77</v>
      </c>
      <c r="C26" s="96">
        <v>5</v>
      </c>
      <c r="D26" s="15">
        <v>33</v>
      </c>
      <c r="E26" s="44">
        <f t="shared" si="0"/>
        <v>38</v>
      </c>
    </row>
    <row r="27" spans="1:5" ht="24" customHeight="1" x14ac:dyDescent="0.25">
      <c r="A27" s="27">
        <v>26</v>
      </c>
      <c r="B27" s="45" t="s">
        <v>27</v>
      </c>
      <c r="C27" s="15">
        <v>28</v>
      </c>
      <c r="D27" s="15">
        <v>10</v>
      </c>
      <c r="E27" s="44">
        <f t="shared" si="0"/>
        <v>38</v>
      </c>
    </row>
    <row r="28" spans="1:5" s="48" customFormat="1" ht="24" customHeight="1" x14ac:dyDescent="0.25">
      <c r="A28" s="27">
        <v>27</v>
      </c>
      <c r="B28" s="45" t="s">
        <v>240</v>
      </c>
      <c r="C28" s="15">
        <v>0</v>
      </c>
      <c r="D28" s="15">
        <v>33</v>
      </c>
      <c r="E28" s="44">
        <f t="shared" si="0"/>
        <v>33</v>
      </c>
    </row>
    <row r="29" spans="1:5" ht="24" customHeight="1" x14ac:dyDescent="0.25">
      <c r="A29" s="27">
        <v>28</v>
      </c>
      <c r="B29" s="45" t="s">
        <v>29</v>
      </c>
      <c r="C29" s="15">
        <v>0</v>
      </c>
      <c r="D29" s="15">
        <v>208</v>
      </c>
      <c r="E29" s="44">
        <f t="shared" si="0"/>
        <v>208</v>
      </c>
    </row>
    <row r="30" spans="1:5" ht="24" customHeight="1" x14ac:dyDescent="0.25">
      <c r="A30" s="27">
        <v>29</v>
      </c>
      <c r="B30" s="45" t="s">
        <v>30</v>
      </c>
      <c r="C30" s="15">
        <v>11</v>
      </c>
      <c r="D30" s="15">
        <v>3</v>
      </c>
      <c r="E30" s="44">
        <f t="shared" si="0"/>
        <v>14</v>
      </c>
    </row>
    <row r="31" spans="1:5" ht="24" customHeight="1" x14ac:dyDescent="0.25">
      <c r="A31" s="27">
        <v>30</v>
      </c>
      <c r="B31" s="45" t="s">
        <v>31</v>
      </c>
      <c r="C31" s="15">
        <v>0</v>
      </c>
      <c r="D31" s="15">
        <v>0</v>
      </c>
      <c r="E31" s="44">
        <f t="shared" si="0"/>
        <v>0</v>
      </c>
    </row>
    <row r="32" spans="1:5" s="48" customFormat="1" ht="24" customHeight="1" x14ac:dyDescent="0.25">
      <c r="A32" s="27">
        <v>31</v>
      </c>
      <c r="B32" s="45" t="s">
        <v>32</v>
      </c>
      <c r="C32" s="15">
        <v>4</v>
      </c>
      <c r="D32" s="15">
        <v>6</v>
      </c>
      <c r="E32" s="44">
        <f t="shared" si="0"/>
        <v>10</v>
      </c>
    </row>
    <row r="33" spans="1:5" ht="24" customHeight="1" x14ac:dyDescent="0.25">
      <c r="A33" s="27">
        <v>32</v>
      </c>
      <c r="B33" s="45" t="s">
        <v>33</v>
      </c>
      <c r="C33" s="15">
        <v>0</v>
      </c>
      <c r="D33" s="15">
        <v>0</v>
      </c>
      <c r="E33" s="44">
        <f t="shared" si="0"/>
        <v>0</v>
      </c>
    </row>
    <row r="34" spans="1:5" ht="24" customHeight="1" thickBot="1" x14ac:dyDescent="0.3">
      <c r="A34" s="27">
        <v>33</v>
      </c>
      <c r="B34" s="43" t="s">
        <v>34</v>
      </c>
      <c r="C34" s="30">
        <v>0</v>
      </c>
      <c r="D34" s="30">
        <v>0</v>
      </c>
      <c r="E34" s="44">
        <v>0</v>
      </c>
    </row>
    <row r="35" spans="1:5" ht="15.75" thickBot="1" x14ac:dyDescent="0.3">
      <c r="A35" s="138" t="s">
        <v>35</v>
      </c>
      <c r="B35" s="139"/>
      <c r="C35" s="31"/>
      <c r="D35" s="31"/>
      <c r="E35" s="31">
        <f>SUM(E2:E34)</f>
        <v>1317</v>
      </c>
    </row>
    <row r="36" spans="1:5" x14ac:dyDescent="0.25">
      <c r="B36" s="128" t="s">
        <v>252</v>
      </c>
    </row>
    <row r="37" spans="1:5" s="22" customFormat="1" x14ac:dyDescent="0.25"/>
  </sheetData>
  <pageMargins left="0.41" right="0.46" top="0.75" bottom="0.38" header="0.3" footer="0.3"/>
  <pageSetup paperSize="9" scale="81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workbookViewId="0">
      <selection activeCell="I29" sqref="I29"/>
    </sheetView>
  </sheetViews>
  <sheetFormatPr defaultRowHeight="15" x14ac:dyDescent="0.25"/>
  <cols>
    <col min="1" max="1" width="7.42578125" customWidth="1"/>
    <col min="2" max="2" width="43.140625" customWidth="1"/>
    <col min="3" max="3" width="16.7109375" customWidth="1"/>
    <col min="4" max="4" width="14.140625" customWidth="1"/>
    <col min="5" max="5" width="18.42578125" customWidth="1"/>
  </cols>
  <sheetData>
    <row r="1" spans="1:12" ht="110.25" customHeight="1" thickBot="1" x14ac:dyDescent="0.3">
      <c r="A1" s="7" t="s">
        <v>0</v>
      </c>
      <c r="B1" s="8" t="s">
        <v>1</v>
      </c>
      <c r="C1" s="9" t="s">
        <v>300</v>
      </c>
      <c r="D1" s="9" t="s">
        <v>299</v>
      </c>
      <c r="E1" s="9" t="s">
        <v>2</v>
      </c>
    </row>
    <row r="2" spans="1:12" s="48" customFormat="1" ht="24" customHeight="1" x14ac:dyDescent="0.25">
      <c r="A2" s="24">
        <v>1</v>
      </c>
      <c r="B2" s="49" t="s">
        <v>57</v>
      </c>
      <c r="C2" s="44">
        <v>169</v>
      </c>
      <c r="D2" s="44">
        <v>0</v>
      </c>
      <c r="E2" s="44">
        <v>169</v>
      </c>
    </row>
    <row r="3" spans="1:12" s="92" customFormat="1" ht="24" customHeight="1" x14ac:dyDescent="0.25">
      <c r="A3" s="91">
        <v>2</v>
      </c>
      <c r="B3" s="51" t="s">
        <v>3</v>
      </c>
      <c r="C3" s="26">
        <v>257</v>
      </c>
      <c r="D3" s="26">
        <v>0</v>
      </c>
      <c r="E3" s="44">
        <v>257</v>
      </c>
    </row>
    <row r="4" spans="1:12" ht="24" customHeight="1" x14ac:dyDescent="0.25">
      <c r="A4" s="27">
        <v>3</v>
      </c>
      <c r="B4" s="45" t="s">
        <v>4</v>
      </c>
      <c r="C4" s="15">
        <v>0</v>
      </c>
      <c r="D4" s="15">
        <v>0</v>
      </c>
      <c r="E4" s="44">
        <v>0</v>
      </c>
    </row>
    <row r="5" spans="1:12" ht="24" customHeight="1" x14ac:dyDescent="0.25">
      <c r="A5" s="27">
        <v>4</v>
      </c>
      <c r="B5" s="45" t="s">
        <v>5</v>
      </c>
      <c r="C5" s="15">
        <v>0</v>
      </c>
      <c r="D5" s="15">
        <v>0</v>
      </c>
      <c r="E5" s="44">
        <v>0</v>
      </c>
      <c r="L5" s="22"/>
    </row>
    <row r="6" spans="1:12" ht="24" customHeight="1" x14ac:dyDescent="0.25">
      <c r="A6" s="27">
        <v>5</v>
      </c>
      <c r="B6" s="45" t="s">
        <v>6</v>
      </c>
      <c r="C6" s="15">
        <v>67</v>
      </c>
      <c r="D6" s="15">
        <v>0</v>
      </c>
      <c r="E6" s="44">
        <v>67</v>
      </c>
      <c r="F6" s="22"/>
    </row>
    <row r="7" spans="1:12" ht="24" customHeight="1" x14ac:dyDescent="0.25">
      <c r="A7" s="27">
        <v>6</v>
      </c>
      <c r="B7" s="45" t="s">
        <v>295</v>
      </c>
      <c r="C7" s="15">
        <v>0</v>
      </c>
      <c r="D7" s="15">
        <v>0</v>
      </c>
      <c r="E7" s="44">
        <v>0</v>
      </c>
    </row>
    <row r="8" spans="1:12" ht="24" customHeight="1" x14ac:dyDescent="0.25">
      <c r="A8" s="27">
        <v>7</v>
      </c>
      <c r="B8" s="45" t="s">
        <v>8</v>
      </c>
      <c r="C8" s="15">
        <v>11</v>
      </c>
      <c r="D8" s="15">
        <v>0</v>
      </c>
      <c r="E8" s="44">
        <v>11</v>
      </c>
    </row>
    <row r="9" spans="1:12" ht="24" customHeight="1" x14ac:dyDescent="0.25">
      <c r="A9" s="27">
        <v>8</v>
      </c>
      <c r="B9" s="45" t="s">
        <v>9</v>
      </c>
      <c r="C9" s="15">
        <v>0</v>
      </c>
      <c r="D9" s="15">
        <v>0</v>
      </c>
      <c r="E9" s="44">
        <v>0</v>
      </c>
    </row>
    <row r="10" spans="1:12" s="48" customFormat="1" ht="24" customHeight="1" x14ac:dyDescent="0.25">
      <c r="A10" s="27">
        <v>9</v>
      </c>
      <c r="B10" s="45" t="s">
        <v>10</v>
      </c>
      <c r="C10" s="15">
        <v>0</v>
      </c>
      <c r="D10" s="15">
        <v>0</v>
      </c>
      <c r="E10" s="44">
        <v>0</v>
      </c>
    </row>
    <row r="11" spans="1:12" ht="24" customHeight="1" x14ac:dyDescent="0.25">
      <c r="A11" s="27">
        <v>10</v>
      </c>
      <c r="B11" s="45" t="s">
        <v>11</v>
      </c>
      <c r="C11" s="15">
        <v>74</v>
      </c>
      <c r="D11" s="15">
        <v>0</v>
      </c>
      <c r="E11" s="44">
        <v>74</v>
      </c>
    </row>
    <row r="12" spans="1:12" ht="24" customHeight="1" x14ac:dyDescent="0.25">
      <c r="A12" s="27">
        <v>11</v>
      </c>
      <c r="B12" s="45" t="s">
        <v>12</v>
      </c>
      <c r="C12" s="15">
        <v>0</v>
      </c>
      <c r="D12" s="15">
        <v>0</v>
      </c>
      <c r="E12" s="44">
        <v>0</v>
      </c>
    </row>
    <row r="13" spans="1:12" ht="24" customHeight="1" x14ac:dyDescent="0.25">
      <c r="A13" s="27">
        <v>12</v>
      </c>
      <c r="B13" s="45" t="s">
        <v>13</v>
      </c>
      <c r="C13" s="15">
        <v>120</v>
      </c>
      <c r="D13" s="15">
        <v>22</v>
      </c>
      <c r="E13" s="44">
        <v>142</v>
      </c>
    </row>
    <row r="14" spans="1:12" ht="24" customHeight="1" x14ac:dyDescent="0.25">
      <c r="A14" s="27">
        <v>13</v>
      </c>
      <c r="B14" s="45" t="s">
        <v>14</v>
      </c>
      <c r="C14" s="15">
        <v>22</v>
      </c>
      <c r="D14" s="15">
        <v>7</v>
      </c>
      <c r="E14" s="44">
        <v>29</v>
      </c>
    </row>
    <row r="15" spans="1:12" ht="24" customHeight="1" x14ac:dyDescent="0.25">
      <c r="A15" s="27">
        <v>14</v>
      </c>
      <c r="B15" s="45" t="s">
        <v>15</v>
      </c>
      <c r="C15" s="15">
        <v>0</v>
      </c>
      <c r="D15" s="15">
        <v>0</v>
      </c>
      <c r="E15" s="44">
        <v>0</v>
      </c>
    </row>
    <row r="16" spans="1:12" ht="24" customHeight="1" x14ac:dyDescent="0.25">
      <c r="A16" s="27">
        <v>15</v>
      </c>
      <c r="B16" s="45" t="s">
        <v>16</v>
      </c>
      <c r="C16" s="15">
        <v>23</v>
      </c>
      <c r="D16" s="15">
        <v>0</v>
      </c>
      <c r="E16" s="44">
        <v>23</v>
      </c>
    </row>
    <row r="17" spans="1:5" ht="24" customHeight="1" x14ac:dyDescent="0.25">
      <c r="A17" s="27">
        <v>16</v>
      </c>
      <c r="B17" s="45" t="s">
        <v>17</v>
      </c>
      <c r="C17" s="15">
        <v>94</v>
      </c>
      <c r="D17" s="15">
        <v>0</v>
      </c>
      <c r="E17" s="44">
        <v>94</v>
      </c>
    </row>
    <row r="18" spans="1:5" ht="24" customHeight="1" x14ac:dyDescent="0.25">
      <c r="A18" s="27">
        <v>17</v>
      </c>
      <c r="B18" s="45" t="s">
        <v>18</v>
      </c>
      <c r="C18" s="15">
        <v>17</v>
      </c>
      <c r="D18" s="15">
        <v>0</v>
      </c>
      <c r="E18" s="44">
        <v>17</v>
      </c>
    </row>
    <row r="19" spans="1:5" ht="24" customHeight="1" x14ac:dyDescent="0.25">
      <c r="A19" s="27">
        <v>18</v>
      </c>
      <c r="B19" s="45" t="s">
        <v>19</v>
      </c>
      <c r="C19" s="15">
        <v>56</v>
      </c>
      <c r="D19" s="15">
        <v>0</v>
      </c>
      <c r="E19" s="44">
        <v>56</v>
      </c>
    </row>
    <row r="20" spans="1:5" ht="24" customHeight="1" x14ac:dyDescent="0.25">
      <c r="A20" s="27">
        <v>19</v>
      </c>
      <c r="B20" s="45" t="s">
        <v>20</v>
      </c>
      <c r="C20" s="15">
        <v>57</v>
      </c>
      <c r="D20" s="15">
        <v>0</v>
      </c>
      <c r="E20" s="44">
        <v>57</v>
      </c>
    </row>
    <row r="21" spans="1:5" ht="24" customHeight="1" x14ac:dyDescent="0.25">
      <c r="A21" s="27">
        <v>20</v>
      </c>
      <c r="B21" s="45" t="s">
        <v>21</v>
      </c>
      <c r="C21" s="15">
        <v>59</v>
      </c>
      <c r="D21" s="15">
        <v>0</v>
      </c>
      <c r="E21" s="44">
        <v>59</v>
      </c>
    </row>
    <row r="22" spans="1:5" ht="24" customHeight="1" x14ac:dyDescent="0.25">
      <c r="A22" s="27">
        <v>21</v>
      </c>
      <c r="B22" s="45" t="s">
        <v>277</v>
      </c>
      <c r="C22" s="15">
        <v>0</v>
      </c>
      <c r="D22" s="15">
        <v>0</v>
      </c>
      <c r="E22" s="44">
        <v>0</v>
      </c>
    </row>
    <row r="23" spans="1:5" ht="24" customHeight="1" x14ac:dyDescent="0.25">
      <c r="A23" s="27">
        <v>22</v>
      </c>
      <c r="B23" s="45" t="s">
        <v>23</v>
      </c>
      <c r="C23" s="15">
        <v>35</v>
      </c>
      <c r="D23" s="15">
        <v>0</v>
      </c>
      <c r="E23" s="44">
        <v>35</v>
      </c>
    </row>
    <row r="24" spans="1:5" ht="24" customHeight="1" x14ac:dyDescent="0.25">
      <c r="A24" s="27">
        <v>23</v>
      </c>
      <c r="B24" s="45" t="s">
        <v>24</v>
      </c>
      <c r="C24" s="15">
        <v>0</v>
      </c>
      <c r="D24" s="15">
        <v>0</v>
      </c>
      <c r="E24" s="44">
        <v>0</v>
      </c>
    </row>
    <row r="25" spans="1:5" ht="24" customHeight="1" x14ac:dyDescent="0.25">
      <c r="A25" s="27">
        <v>24</v>
      </c>
      <c r="B25" s="45" t="s">
        <v>25</v>
      </c>
      <c r="C25" s="15">
        <v>0</v>
      </c>
      <c r="D25" s="15">
        <v>0</v>
      </c>
      <c r="E25" s="44">
        <v>0</v>
      </c>
    </row>
    <row r="26" spans="1:5" ht="24" customHeight="1" x14ac:dyDescent="0.25">
      <c r="A26" s="27">
        <v>25</v>
      </c>
      <c r="B26" s="45" t="s">
        <v>77</v>
      </c>
      <c r="C26" s="96">
        <v>83</v>
      </c>
      <c r="D26" s="15">
        <v>0</v>
      </c>
      <c r="E26" s="44">
        <v>83</v>
      </c>
    </row>
    <row r="27" spans="1:5" ht="24" customHeight="1" x14ac:dyDescent="0.25">
      <c r="A27" s="27">
        <v>26</v>
      </c>
      <c r="B27" s="45" t="s">
        <v>27</v>
      </c>
      <c r="C27" s="15">
        <v>57</v>
      </c>
      <c r="D27" s="15">
        <v>0</v>
      </c>
      <c r="E27" s="44">
        <v>57</v>
      </c>
    </row>
    <row r="28" spans="1:5" s="48" customFormat="1" ht="24" customHeight="1" x14ac:dyDescent="0.25">
      <c r="A28" s="27">
        <v>27</v>
      </c>
      <c r="B28" s="45" t="s">
        <v>240</v>
      </c>
      <c r="C28" s="15">
        <v>19</v>
      </c>
      <c r="D28" s="15">
        <v>0</v>
      </c>
      <c r="E28" s="44">
        <v>19</v>
      </c>
    </row>
    <row r="29" spans="1:5" ht="24" customHeight="1" x14ac:dyDescent="0.25">
      <c r="A29" s="27">
        <v>28</v>
      </c>
      <c r="B29" s="45" t="s">
        <v>29</v>
      </c>
      <c r="C29" s="15">
        <v>180</v>
      </c>
      <c r="D29" s="15">
        <v>0</v>
      </c>
      <c r="E29" s="44">
        <v>180</v>
      </c>
    </row>
    <row r="30" spans="1:5" ht="24" customHeight="1" x14ac:dyDescent="0.25">
      <c r="A30" s="27">
        <v>29</v>
      </c>
      <c r="B30" s="45" t="s">
        <v>30</v>
      </c>
      <c r="C30" s="15">
        <v>18</v>
      </c>
      <c r="D30" s="15">
        <v>0</v>
      </c>
      <c r="E30" s="44">
        <v>18</v>
      </c>
    </row>
    <row r="31" spans="1:5" ht="24" customHeight="1" x14ac:dyDescent="0.25">
      <c r="A31" s="27">
        <v>30</v>
      </c>
      <c r="B31" s="45" t="s">
        <v>31</v>
      </c>
      <c r="C31" s="15">
        <v>45</v>
      </c>
      <c r="D31" s="15">
        <v>0</v>
      </c>
      <c r="E31" s="44">
        <v>45</v>
      </c>
    </row>
    <row r="32" spans="1:5" s="48" customFormat="1" ht="24" customHeight="1" x14ac:dyDescent="0.25">
      <c r="A32" s="27">
        <v>31</v>
      </c>
      <c r="B32" s="45" t="s">
        <v>32</v>
      </c>
      <c r="C32" s="15">
        <v>18</v>
      </c>
      <c r="D32" s="15">
        <v>32</v>
      </c>
      <c r="E32" s="44">
        <v>50</v>
      </c>
    </row>
    <row r="33" spans="1:5" ht="24" customHeight="1" x14ac:dyDescent="0.25">
      <c r="A33" s="27">
        <v>32</v>
      </c>
      <c r="B33" s="45" t="s">
        <v>33</v>
      </c>
      <c r="C33" s="15">
        <v>0</v>
      </c>
      <c r="D33" s="15">
        <v>0</v>
      </c>
      <c r="E33" s="44">
        <v>0</v>
      </c>
    </row>
    <row r="34" spans="1:5" ht="24" customHeight="1" thickBot="1" x14ac:dyDescent="0.3">
      <c r="A34" s="27">
        <v>33</v>
      </c>
      <c r="B34" s="43" t="s">
        <v>34</v>
      </c>
      <c r="C34" s="30">
        <v>0</v>
      </c>
      <c r="D34" s="30">
        <v>0</v>
      </c>
      <c r="E34" s="44">
        <v>0</v>
      </c>
    </row>
    <row r="35" spans="1:5" ht="15.75" thickBot="1" x14ac:dyDescent="0.3">
      <c r="A35" s="138" t="s">
        <v>35</v>
      </c>
      <c r="B35" s="139"/>
      <c r="C35" s="31"/>
      <c r="D35" s="31"/>
      <c r="E35" s="31">
        <f>SUM(E2:E34)</f>
        <v>1542</v>
      </c>
    </row>
    <row r="36" spans="1:5" x14ac:dyDescent="0.25">
      <c r="B36" s="128" t="s">
        <v>252</v>
      </c>
    </row>
    <row r="37" spans="1:5" s="22" customFormat="1" x14ac:dyDescent="0.25"/>
  </sheetData>
  <pageMargins left="0.41" right="0.46" top="0.75" bottom="0.38" header="0.3" footer="0.3"/>
  <pageSetup paperSize="9" scale="84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opLeftCell="A10" workbookViewId="0">
      <selection activeCell="F14" sqref="F14"/>
    </sheetView>
  </sheetViews>
  <sheetFormatPr defaultRowHeight="15" x14ac:dyDescent="0.25"/>
  <cols>
    <col min="1" max="1" width="7.42578125" customWidth="1"/>
    <col min="2" max="2" width="45.140625" customWidth="1"/>
    <col min="3" max="3" width="16.7109375" customWidth="1"/>
    <col min="4" max="4" width="14.140625" customWidth="1"/>
    <col min="5" max="5" width="18.42578125" customWidth="1"/>
  </cols>
  <sheetData>
    <row r="1" spans="1:12" ht="110.25" customHeight="1" thickBot="1" x14ac:dyDescent="0.3">
      <c r="A1" s="7" t="s">
        <v>0</v>
      </c>
      <c r="B1" s="8" t="s">
        <v>1</v>
      </c>
      <c r="C1" s="9" t="s">
        <v>298</v>
      </c>
      <c r="D1" s="9" t="s">
        <v>297</v>
      </c>
      <c r="E1" s="9" t="s">
        <v>2</v>
      </c>
    </row>
    <row r="2" spans="1:12" s="48" customFormat="1" ht="24" customHeight="1" x14ac:dyDescent="0.25">
      <c r="A2" s="24">
        <v>1</v>
      </c>
      <c r="B2" s="49" t="s">
        <v>57</v>
      </c>
      <c r="C2" s="44">
        <v>91</v>
      </c>
      <c r="D2" s="44">
        <v>50</v>
      </c>
      <c r="E2" s="44">
        <v>141</v>
      </c>
    </row>
    <row r="3" spans="1:12" s="92" customFormat="1" ht="24" customHeight="1" x14ac:dyDescent="0.25">
      <c r="A3" s="91">
        <v>2</v>
      </c>
      <c r="B3" s="51" t="s">
        <v>3</v>
      </c>
      <c r="C3" s="26">
        <v>0</v>
      </c>
      <c r="D3" s="26">
        <v>360</v>
      </c>
      <c r="E3" s="44">
        <v>360</v>
      </c>
    </row>
    <row r="4" spans="1:12" ht="24" customHeight="1" x14ac:dyDescent="0.25">
      <c r="A4" s="27">
        <v>3</v>
      </c>
      <c r="B4" s="45" t="s">
        <v>4</v>
      </c>
      <c r="C4" s="15">
        <v>0</v>
      </c>
      <c r="D4" s="15">
        <v>16</v>
      </c>
      <c r="E4" s="44">
        <v>16</v>
      </c>
    </row>
    <row r="5" spans="1:12" ht="24" customHeight="1" x14ac:dyDescent="0.25">
      <c r="A5" s="27">
        <v>4</v>
      </c>
      <c r="B5" s="45" t="s">
        <v>296</v>
      </c>
      <c r="C5" s="15">
        <v>0</v>
      </c>
      <c r="D5" s="15">
        <v>0</v>
      </c>
      <c r="E5" s="44">
        <v>0</v>
      </c>
      <c r="L5" s="22"/>
    </row>
    <row r="6" spans="1:12" ht="24" customHeight="1" x14ac:dyDescent="0.25">
      <c r="A6" s="27">
        <v>5</v>
      </c>
      <c r="B6" s="45" t="s">
        <v>6</v>
      </c>
      <c r="C6" s="15">
        <v>0</v>
      </c>
      <c r="D6" s="15">
        <v>17</v>
      </c>
      <c r="E6" s="44">
        <v>17</v>
      </c>
      <c r="F6" s="22"/>
    </row>
    <row r="7" spans="1:12" ht="24" customHeight="1" x14ac:dyDescent="0.25">
      <c r="A7" s="27">
        <v>6</v>
      </c>
      <c r="B7" s="45" t="s">
        <v>295</v>
      </c>
      <c r="C7" s="15">
        <v>0</v>
      </c>
      <c r="D7" s="15">
        <v>0</v>
      </c>
      <c r="E7" s="44">
        <v>0</v>
      </c>
    </row>
    <row r="8" spans="1:12" ht="24" customHeight="1" x14ac:dyDescent="0.25">
      <c r="A8" s="27">
        <v>7</v>
      </c>
      <c r="B8" s="45" t="s">
        <v>8</v>
      </c>
      <c r="C8" s="15">
        <v>9</v>
      </c>
      <c r="D8" s="15">
        <v>0</v>
      </c>
      <c r="E8" s="44">
        <v>9</v>
      </c>
    </row>
    <row r="9" spans="1:12" ht="24" customHeight="1" x14ac:dyDescent="0.25">
      <c r="A9" s="27">
        <v>8</v>
      </c>
      <c r="B9" s="45" t="s">
        <v>9</v>
      </c>
      <c r="C9" s="15">
        <v>29</v>
      </c>
      <c r="D9" s="15">
        <v>0</v>
      </c>
      <c r="E9" s="44">
        <v>29</v>
      </c>
    </row>
    <row r="10" spans="1:12" s="48" customFormat="1" ht="24" customHeight="1" x14ac:dyDescent="0.25">
      <c r="A10" s="27">
        <v>9</v>
      </c>
      <c r="B10" s="45" t="s">
        <v>10</v>
      </c>
      <c r="C10" s="15">
        <v>0</v>
      </c>
      <c r="D10" s="15">
        <v>0</v>
      </c>
      <c r="E10" s="44">
        <v>0</v>
      </c>
    </row>
    <row r="11" spans="1:12" ht="24" customHeight="1" x14ac:dyDescent="0.25">
      <c r="A11" s="27">
        <v>10</v>
      </c>
      <c r="B11" s="45" t="s">
        <v>294</v>
      </c>
      <c r="C11" s="15">
        <v>0</v>
      </c>
      <c r="D11" s="15">
        <v>0</v>
      </c>
      <c r="E11" s="44">
        <v>0</v>
      </c>
    </row>
    <row r="12" spans="1:12" ht="24" customHeight="1" x14ac:dyDescent="0.25">
      <c r="A12" s="27">
        <v>11</v>
      </c>
      <c r="B12" s="45" t="s">
        <v>12</v>
      </c>
      <c r="C12" s="15">
        <v>0</v>
      </c>
      <c r="D12" s="15">
        <v>3</v>
      </c>
      <c r="E12" s="44">
        <v>3</v>
      </c>
    </row>
    <row r="13" spans="1:12" ht="24" customHeight="1" x14ac:dyDescent="0.25">
      <c r="A13" s="27">
        <v>12</v>
      </c>
      <c r="B13" s="45" t="s">
        <v>13</v>
      </c>
      <c r="C13" s="15">
        <v>108</v>
      </c>
      <c r="D13" s="15">
        <v>81</v>
      </c>
      <c r="E13" s="44">
        <v>189</v>
      </c>
    </row>
    <row r="14" spans="1:12" ht="24" customHeight="1" x14ac:dyDescent="0.25">
      <c r="A14" s="27">
        <v>13</v>
      </c>
      <c r="B14" s="45" t="s">
        <v>14</v>
      </c>
      <c r="C14" s="15">
        <v>20</v>
      </c>
      <c r="D14" s="15">
        <v>8</v>
      </c>
      <c r="E14" s="44">
        <v>28</v>
      </c>
    </row>
    <row r="15" spans="1:12" ht="24" customHeight="1" x14ac:dyDescent="0.25">
      <c r="A15" s="27">
        <v>14</v>
      </c>
      <c r="B15" s="45" t="s">
        <v>15</v>
      </c>
      <c r="C15" s="15">
        <v>0</v>
      </c>
      <c r="D15" s="15">
        <v>0</v>
      </c>
      <c r="E15" s="44">
        <v>0</v>
      </c>
    </row>
    <row r="16" spans="1:12" ht="24" customHeight="1" x14ac:dyDescent="0.25">
      <c r="A16" s="27">
        <v>15</v>
      </c>
      <c r="B16" s="45" t="s">
        <v>16</v>
      </c>
      <c r="C16" s="15">
        <v>34</v>
      </c>
      <c r="D16" s="15">
        <v>22</v>
      </c>
      <c r="E16" s="44">
        <v>56</v>
      </c>
    </row>
    <row r="17" spans="1:5" ht="24" customHeight="1" x14ac:dyDescent="0.25">
      <c r="A17" s="27">
        <v>16</v>
      </c>
      <c r="B17" s="45" t="s">
        <v>17</v>
      </c>
      <c r="C17" s="15">
        <v>54</v>
      </c>
      <c r="D17" s="15">
        <v>0</v>
      </c>
      <c r="E17" s="44">
        <v>54</v>
      </c>
    </row>
    <row r="18" spans="1:5" ht="24" customHeight="1" x14ac:dyDescent="0.25">
      <c r="A18" s="27">
        <v>17</v>
      </c>
      <c r="B18" s="45" t="s">
        <v>18</v>
      </c>
      <c r="C18" s="15">
        <v>18</v>
      </c>
      <c r="D18" s="15">
        <v>15</v>
      </c>
      <c r="E18" s="44">
        <f>SUM(C18:D18)</f>
        <v>33</v>
      </c>
    </row>
    <row r="19" spans="1:5" ht="24" customHeight="1" x14ac:dyDescent="0.25">
      <c r="A19" s="27">
        <v>18</v>
      </c>
      <c r="B19" s="45" t="s">
        <v>19</v>
      </c>
      <c r="C19" s="15">
        <v>0</v>
      </c>
      <c r="D19" s="15">
        <v>0</v>
      </c>
      <c r="E19" s="44">
        <v>0</v>
      </c>
    </row>
    <row r="20" spans="1:5" ht="24" customHeight="1" x14ac:dyDescent="0.25">
      <c r="A20" s="27">
        <v>19</v>
      </c>
      <c r="B20" s="45" t="s">
        <v>20</v>
      </c>
      <c r="C20" s="15">
        <v>116</v>
      </c>
      <c r="D20" s="15">
        <v>0</v>
      </c>
      <c r="E20" s="44">
        <v>116</v>
      </c>
    </row>
    <row r="21" spans="1:5" ht="24" customHeight="1" x14ac:dyDescent="0.25">
      <c r="A21" s="27">
        <v>20</v>
      </c>
      <c r="B21" s="45" t="s">
        <v>21</v>
      </c>
      <c r="C21" s="15">
        <v>56</v>
      </c>
      <c r="D21" s="15">
        <v>10</v>
      </c>
      <c r="E21" s="44">
        <v>66</v>
      </c>
    </row>
    <row r="22" spans="1:5" ht="24" customHeight="1" x14ac:dyDescent="0.25">
      <c r="A22" s="27">
        <v>21</v>
      </c>
      <c r="B22" s="45" t="s">
        <v>22</v>
      </c>
      <c r="C22" s="15">
        <v>4</v>
      </c>
      <c r="D22" s="15">
        <v>0</v>
      </c>
      <c r="E22" s="44">
        <v>4</v>
      </c>
    </row>
    <row r="23" spans="1:5" ht="24" customHeight="1" x14ac:dyDescent="0.25">
      <c r="A23" s="27">
        <v>22</v>
      </c>
      <c r="B23" s="45" t="s">
        <v>23</v>
      </c>
      <c r="C23" s="15">
        <v>34</v>
      </c>
      <c r="D23" s="15">
        <v>6</v>
      </c>
      <c r="E23" s="44">
        <v>40</v>
      </c>
    </row>
    <row r="24" spans="1:5" ht="24" customHeight="1" x14ac:dyDescent="0.25">
      <c r="A24" s="27">
        <v>23</v>
      </c>
      <c r="B24" s="45" t="s">
        <v>24</v>
      </c>
      <c r="C24" s="15">
        <v>18</v>
      </c>
      <c r="D24" s="15">
        <v>0</v>
      </c>
      <c r="E24" s="44">
        <v>18</v>
      </c>
    </row>
    <row r="25" spans="1:5" ht="24" customHeight="1" x14ac:dyDescent="0.25">
      <c r="A25" s="27">
        <v>24</v>
      </c>
      <c r="B25" s="45" t="s">
        <v>25</v>
      </c>
      <c r="C25" s="15">
        <v>0</v>
      </c>
      <c r="D25" s="15">
        <v>0</v>
      </c>
      <c r="E25" s="44">
        <v>0</v>
      </c>
    </row>
    <row r="26" spans="1:5" ht="24" customHeight="1" x14ac:dyDescent="0.25">
      <c r="A26" s="27">
        <v>25</v>
      </c>
      <c r="B26" s="45" t="s">
        <v>77</v>
      </c>
      <c r="C26" s="96">
        <v>72</v>
      </c>
      <c r="D26" s="15">
        <v>99</v>
      </c>
      <c r="E26" s="44">
        <v>171</v>
      </c>
    </row>
    <row r="27" spans="1:5" ht="24" customHeight="1" x14ac:dyDescent="0.25">
      <c r="A27" s="27">
        <v>26</v>
      </c>
      <c r="B27" s="45" t="s">
        <v>27</v>
      </c>
      <c r="C27" s="15">
        <v>93</v>
      </c>
      <c r="D27" s="15">
        <v>69</v>
      </c>
      <c r="E27" s="44">
        <f>SUM(C27:D27)</f>
        <v>162</v>
      </c>
    </row>
    <row r="28" spans="1:5" s="48" customFormat="1" ht="24" customHeight="1" x14ac:dyDescent="0.25">
      <c r="A28" s="27">
        <v>27</v>
      </c>
      <c r="B28" s="45" t="s">
        <v>240</v>
      </c>
      <c r="C28" s="15">
        <v>39</v>
      </c>
      <c r="D28" s="15">
        <v>0</v>
      </c>
      <c r="E28" s="44">
        <v>39</v>
      </c>
    </row>
    <row r="29" spans="1:5" ht="24" customHeight="1" x14ac:dyDescent="0.25">
      <c r="A29" s="27">
        <v>28</v>
      </c>
      <c r="B29" s="45" t="s">
        <v>29</v>
      </c>
      <c r="C29" s="15">
        <v>0</v>
      </c>
      <c r="D29" s="15">
        <v>253</v>
      </c>
      <c r="E29" s="44">
        <v>253</v>
      </c>
    </row>
    <row r="30" spans="1:5" ht="24" customHeight="1" x14ac:dyDescent="0.25">
      <c r="A30" s="27">
        <v>29</v>
      </c>
      <c r="B30" s="45" t="s">
        <v>30</v>
      </c>
      <c r="C30" s="15">
        <v>9</v>
      </c>
      <c r="D30" s="15">
        <v>3</v>
      </c>
      <c r="E30" s="44">
        <v>12</v>
      </c>
    </row>
    <row r="31" spans="1:5" ht="24" customHeight="1" x14ac:dyDescent="0.25">
      <c r="A31" s="27">
        <v>30</v>
      </c>
      <c r="B31" s="45" t="s">
        <v>31</v>
      </c>
      <c r="C31" s="15">
        <v>10</v>
      </c>
      <c r="D31" s="15">
        <v>30</v>
      </c>
      <c r="E31" s="44">
        <v>40</v>
      </c>
    </row>
    <row r="32" spans="1:5" s="48" customFormat="1" ht="24" customHeight="1" x14ac:dyDescent="0.25">
      <c r="A32" s="27">
        <v>31</v>
      </c>
      <c r="B32" s="45" t="s">
        <v>32</v>
      </c>
      <c r="C32" s="15">
        <v>16</v>
      </c>
      <c r="D32" s="15">
        <v>13</v>
      </c>
      <c r="E32" s="44">
        <v>29</v>
      </c>
    </row>
    <row r="33" spans="1:5" ht="24" customHeight="1" x14ac:dyDescent="0.25">
      <c r="A33" s="27">
        <v>32</v>
      </c>
      <c r="B33" s="45" t="s">
        <v>33</v>
      </c>
      <c r="C33" s="15">
        <v>0</v>
      </c>
      <c r="D33" s="15">
        <v>10</v>
      </c>
      <c r="E33" s="44">
        <v>10</v>
      </c>
    </row>
    <row r="34" spans="1:5" ht="24" customHeight="1" thickBot="1" x14ac:dyDescent="0.3">
      <c r="A34" s="27">
        <v>33</v>
      </c>
      <c r="B34" s="43" t="s">
        <v>34</v>
      </c>
      <c r="C34" s="30">
        <v>0</v>
      </c>
      <c r="D34" s="30">
        <v>0</v>
      </c>
      <c r="E34" s="44">
        <v>0</v>
      </c>
    </row>
    <row r="35" spans="1:5" ht="15.75" thickBot="1" x14ac:dyDescent="0.3">
      <c r="A35" s="138" t="s">
        <v>35</v>
      </c>
      <c r="B35" s="139"/>
      <c r="C35" s="31"/>
      <c r="D35" s="31"/>
      <c r="E35" s="31">
        <f>SUM(E2:E34)</f>
        <v>1895</v>
      </c>
    </row>
    <row r="36" spans="1:5" x14ac:dyDescent="0.25">
      <c r="B36" s="128" t="s">
        <v>252</v>
      </c>
    </row>
    <row r="37" spans="1:5" s="22" customFormat="1" x14ac:dyDescent="0.25"/>
  </sheetData>
  <pageMargins left="0.41" right="0.46" top="0.75" bottom="0.38" header="0.3" footer="0.3"/>
  <pageSetup paperSize="9" scale="84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opLeftCell="A7" workbookViewId="0">
      <selection activeCell="D32" sqref="D32"/>
    </sheetView>
  </sheetViews>
  <sheetFormatPr defaultRowHeight="15" x14ac:dyDescent="0.25"/>
  <cols>
    <col min="1" max="1" width="7.42578125" customWidth="1"/>
    <col min="2" max="2" width="45.140625" customWidth="1"/>
    <col min="3" max="3" width="16.7109375" customWidth="1"/>
    <col min="4" max="4" width="14.140625" customWidth="1"/>
    <col min="5" max="5" width="18.42578125" customWidth="1"/>
  </cols>
  <sheetData>
    <row r="1" spans="1:12" ht="110.25" customHeight="1" thickBot="1" x14ac:dyDescent="0.3">
      <c r="A1" s="7" t="s">
        <v>0</v>
      </c>
      <c r="B1" s="8" t="s">
        <v>1</v>
      </c>
      <c r="C1" s="9" t="s">
        <v>293</v>
      </c>
      <c r="D1" s="9" t="s">
        <v>292</v>
      </c>
      <c r="E1" s="9" t="s">
        <v>2</v>
      </c>
    </row>
    <row r="2" spans="1:12" s="48" customFormat="1" ht="24" customHeight="1" x14ac:dyDescent="0.25">
      <c r="A2" s="24">
        <v>1</v>
      </c>
      <c r="B2" s="49" t="s">
        <v>57</v>
      </c>
      <c r="C2" s="44">
        <v>65</v>
      </c>
      <c r="D2" s="44">
        <v>31</v>
      </c>
      <c r="E2" s="44">
        <v>96</v>
      </c>
    </row>
    <row r="3" spans="1:12" s="92" customFormat="1" ht="24" customHeight="1" x14ac:dyDescent="0.25">
      <c r="A3" s="91">
        <v>2</v>
      </c>
      <c r="B3" s="51" t="s">
        <v>3</v>
      </c>
      <c r="C3" s="26">
        <v>221</v>
      </c>
      <c r="D3" s="26">
        <v>222</v>
      </c>
      <c r="E3" s="44">
        <v>443</v>
      </c>
    </row>
    <row r="4" spans="1:12" ht="24" customHeight="1" x14ac:dyDescent="0.25">
      <c r="A4" s="27">
        <v>3</v>
      </c>
      <c r="B4" s="45" t="s">
        <v>4</v>
      </c>
      <c r="C4" s="15">
        <v>0</v>
      </c>
      <c r="D4" s="15">
        <v>71</v>
      </c>
      <c r="E4" s="44">
        <v>71</v>
      </c>
    </row>
    <row r="5" spans="1:12" ht="24" customHeight="1" x14ac:dyDescent="0.25">
      <c r="A5" s="27">
        <v>4</v>
      </c>
      <c r="B5" s="45" t="s">
        <v>47</v>
      </c>
      <c r="C5" s="15">
        <v>0</v>
      </c>
      <c r="D5" s="15">
        <v>0</v>
      </c>
      <c r="E5" s="44">
        <v>0</v>
      </c>
      <c r="L5" s="22"/>
    </row>
    <row r="6" spans="1:12" ht="24" customHeight="1" x14ac:dyDescent="0.25">
      <c r="A6" s="27">
        <v>5</v>
      </c>
      <c r="B6" s="45" t="s">
        <v>6</v>
      </c>
      <c r="C6" s="15">
        <v>0</v>
      </c>
      <c r="D6" s="15">
        <v>77</v>
      </c>
      <c r="E6" s="44">
        <v>77</v>
      </c>
      <c r="F6" s="22"/>
    </row>
    <row r="7" spans="1:12" ht="24" customHeight="1" x14ac:dyDescent="0.25">
      <c r="A7" s="27">
        <v>6</v>
      </c>
      <c r="B7" s="45" t="s">
        <v>251</v>
      </c>
      <c r="C7" s="15">
        <v>0</v>
      </c>
      <c r="D7" s="15">
        <v>0</v>
      </c>
      <c r="E7" s="44">
        <v>0</v>
      </c>
    </row>
    <row r="8" spans="1:12" ht="24" customHeight="1" x14ac:dyDescent="0.25">
      <c r="A8" s="27">
        <v>7</v>
      </c>
      <c r="B8" s="45" t="s">
        <v>8</v>
      </c>
      <c r="C8" s="15">
        <v>27</v>
      </c>
      <c r="D8" s="15">
        <v>0</v>
      </c>
      <c r="E8" s="44">
        <v>27</v>
      </c>
    </row>
    <row r="9" spans="1:12" ht="24" customHeight="1" x14ac:dyDescent="0.25">
      <c r="A9" s="27">
        <v>8</v>
      </c>
      <c r="B9" s="45" t="s">
        <v>9</v>
      </c>
      <c r="C9" s="15">
        <v>22</v>
      </c>
      <c r="D9" s="15">
        <v>22</v>
      </c>
      <c r="E9" s="44">
        <v>44</v>
      </c>
    </row>
    <row r="10" spans="1:12" s="48" customFormat="1" ht="24" customHeight="1" x14ac:dyDescent="0.25">
      <c r="A10" s="27">
        <v>9</v>
      </c>
      <c r="B10" s="45" t="s">
        <v>10</v>
      </c>
      <c r="C10" s="15">
        <v>0</v>
      </c>
      <c r="D10" s="15">
        <v>7</v>
      </c>
      <c r="E10" s="44">
        <v>7</v>
      </c>
    </row>
    <row r="11" spans="1:12" ht="24" customHeight="1" x14ac:dyDescent="0.25">
      <c r="A11" s="27">
        <v>10</v>
      </c>
      <c r="B11" s="45" t="s">
        <v>11</v>
      </c>
      <c r="C11" s="15">
        <v>103</v>
      </c>
      <c r="D11" s="15">
        <v>0</v>
      </c>
      <c r="E11" s="44">
        <v>103</v>
      </c>
    </row>
    <row r="12" spans="1:12" ht="24" customHeight="1" x14ac:dyDescent="0.25">
      <c r="A12" s="27">
        <v>11</v>
      </c>
      <c r="B12" s="45" t="s">
        <v>12</v>
      </c>
      <c r="C12" s="15">
        <v>0</v>
      </c>
      <c r="D12" s="15">
        <v>4</v>
      </c>
      <c r="E12" s="44">
        <v>4</v>
      </c>
    </row>
    <row r="13" spans="1:12" ht="24" customHeight="1" x14ac:dyDescent="0.25">
      <c r="A13" s="27">
        <v>12</v>
      </c>
      <c r="B13" s="45" t="s">
        <v>13</v>
      </c>
      <c r="C13" s="15">
        <v>12</v>
      </c>
      <c r="D13" s="15">
        <v>47</v>
      </c>
      <c r="E13" s="44">
        <v>59</v>
      </c>
    </row>
    <row r="14" spans="1:12" ht="24" customHeight="1" x14ac:dyDescent="0.25">
      <c r="A14" s="27">
        <v>13</v>
      </c>
      <c r="B14" s="45" t="s">
        <v>14</v>
      </c>
      <c r="C14" s="15">
        <v>20</v>
      </c>
      <c r="D14" s="15">
        <v>7</v>
      </c>
      <c r="E14" s="44">
        <v>27</v>
      </c>
    </row>
    <row r="15" spans="1:12" ht="24" customHeight="1" x14ac:dyDescent="0.25">
      <c r="A15" s="27">
        <v>14</v>
      </c>
      <c r="B15" s="45" t="s">
        <v>15</v>
      </c>
      <c r="C15" s="15">
        <v>19</v>
      </c>
      <c r="D15" s="15">
        <v>0</v>
      </c>
      <c r="E15" s="44">
        <v>19</v>
      </c>
    </row>
    <row r="16" spans="1:12" ht="24" customHeight="1" x14ac:dyDescent="0.25">
      <c r="A16" s="27">
        <v>15</v>
      </c>
      <c r="B16" s="45" t="s">
        <v>16</v>
      </c>
      <c r="C16" s="15">
        <v>25</v>
      </c>
      <c r="D16" s="15">
        <v>12</v>
      </c>
      <c r="E16" s="44">
        <v>37</v>
      </c>
    </row>
    <row r="17" spans="1:15" ht="24" customHeight="1" x14ac:dyDescent="0.25">
      <c r="A17" s="27">
        <v>16</v>
      </c>
      <c r="B17" s="45" t="s">
        <v>17</v>
      </c>
      <c r="C17" s="15">
        <v>22</v>
      </c>
      <c r="D17" s="15">
        <v>30</v>
      </c>
      <c r="E17" s="44">
        <v>52</v>
      </c>
    </row>
    <row r="18" spans="1:15" ht="24" customHeight="1" x14ac:dyDescent="0.25">
      <c r="A18" s="27">
        <v>17</v>
      </c>
      <c r="B18" s="45" t="s">
        <v>18</v>
      </c>
      <c r="C18" s="15">
        <v>0</v>
      </c>
      <c r="D18" s="15">
        <v>33</v>
      </c>
      <c r="E18" s="44">
        <v>33</v>
      </c>
    </row>
    <row r="19" spans="1:15" ht="24" customHeight="1" x14ac:dyDescent="0.25">
      <c r="A19" s="27">
        <v>18</v>
      </c>
      <c r="B19" s="45" t="s">
        <v>19</v>
      </c>
      <c r="C19" s="15">
        <v>73</v>
      </c>
      <c r="D19" s="15">
        <v>56</v>
      </c>
      <c r="E19" s="44">
        <v>129</v>
      </c>
    </row>
    <row r="20" spans="1:15" ht="24" customHeight="1" x14ac:dyDescent="0.25">
      <c r="A20" s="27">
        <v>19</v>
      </c>
      <c r="B20" s="45" t="s">
        <v>20</v>
      </c>
      <c r="C20" s="15">
        <v>33</v>
      </c>
      <c r="D20" s="15">
        <v>33</v>
      </c>
      <c r="E20" s="44">
        <v>66</v>
      </c>
    </row>
    <row r="21" spans="1:15" ht="24" customHeight="1" x14ac:dyDescent="0.25">
      <c r="A21" s="27">
        <v>20</v>
      </c>
      <c r="B21" s="45" t="s">
        <v>21</v>
      </c>
      <c r="C21" s="15">
        <v>28</v>
      </c>
      <c r="D21" s="15">
        <v>17</v>
      </c>
      <c r="E21" s="44">
        <f>SUM(C21:D21)</f>
        <v>45</v>
      </c>
    </row>
    <row r="22" spans="1:15" ht="24" customHeight="1" x14ac:dyDescent="0.25">
      <c r="A22" s="27">
        <v>21</v>
      </c>
      <c r="B22" s="45" t="s">
        <v>22</v>
      </c>
      <c r="C22" s="15">
        <v>5</v>
      </c>
      <c r="D22" s="15">
        <v>0</v>
      </c>
      <c r="E22" s="44">
        <v>5</v>
      </c>
      <c r="F22" s="149" t="s">
        <v>291</v>
      </c>
      <c r="G22" s="150"/>
      <c r="H22" s="150"/>
      <c r="I22" s="150"/>
      <c r="J22" s="150"/>
      <c r="K22" s="150"/>
      <c r="L22" s="150"/>
      <c r="M22" s="150"/>
      <c r="N22" s="150"/>
      <c r="O22" s="150"/>
    </row>
    <row r="23" spans="1:15" ht="24" customHeight="1" x14ac:dyDescent="0.25">
      <c r="A23" s="27">
        <v>22</v>
      </c>
      <c r="B23" s="45" t="s">
        <v>23</v>
      </c>
      <c r="C23" s="15">
        <v>14</v>
      </c>
      <c r="D23" s="15">
        <v>41</v>
      </c>
      <c r="E23" s="44">
        <v>55</v>
      </c>
      <c r="F23" s="149"/>
      <c r="G23" s="150"/>
      <c r="H23" s="150"/>
      <c r="I23" s="150"/>
      <c r="J23" s="150"/>
      <c r="K23" s="150"/>
      <c r="L23" s="150"/>
      <c r="M23" s="150"/>
      <c r="N23" s="150"/>
      <c r="O23" s="150"/>
    </row>
    <row r="24" spans="1:15" ht="24" customHeight="1" x14ac:dyDescent="0.25">
      <c r="A24" s="27">
        <v>23</v>
      </c>
      <c r="B24" s="45" t="s">
        <v>24</v>
      </c>
      <c r="C24" s="15">
        <v>40</v>
      </c>
      <c r="D24" s="15">
        <v>18</v>
      </c>
      <c r="E24" s="44">
        <v>58</v>
      </c>
      <c r="F24" s="149"/>
      <c r="G24" s="150"/>
      <c r="H24" s="150"/>
      <c r="I24" s="150"/>
      <c r="J24" s="150"/>
      <c r="K24" s="150"/>
      <c r="L24" s="150"/>
      <c r="M24" s="150"/>
      <c r="N24" s="150"/>
      <c r="O24" s="150"/>
    </row>
    <row r="25" spans="1:15" ht="24" customHeight="1" x14ac:dyDescent="0.25">
      <c r="A25" s="27">
        <v>24</v>
      </c>
      <c r="B25" s="45" t="s">
        <v>25</v>
      </c>
      <c r="C25" s="15">
        <v>0</v>
      </c>
      <c r="D25" s="15">
        <v>0</v>
      </c>
      <c r="E25" s="44">
        <v>0</v>
      </c>
    </row>
    <row r="26" spans="1:15" ht="24" customHeight="1" x14ac:dyDescent="0.25">
      <c r="A26" s="27">
        <v>25</v>
      </c>
      <c r="B26" s="45" t="s">
        <v>77</v>
      </c>
      <c r="C26" s="96">
        <v>108</v>
      </c>
      <c r="D26" s="15">
        <v>44</v>
      </c>
      <c r="E26" s="44">
        <f>SUM(C26:D26)</f>
        <v>152</v>
      </c>
    </row>
    <row r="27" spans="1:15" ht="24" customHeight="1" x14ac:dyDescent="0.25">
      <c r="A27" s="27">
        <v>26</v>
      </c>
      <c r="B27" s="45" t="s">
        <v>27</v>
      </c>
      <c r="C27" s="15">
        <v>94</v>
      </c>
      <c r="D27" s="15">
        <v>90</v>
      </c>
      <c r="E27" s="44">
        <v>184</v>
      </c>
    </row>
    <row r="28" spans="1:15" s="48" customFormat="1" ht="24" customHeight="1" x14ac:dyDescent="0.25">
      <c r="A28" s="27">
        <v>27</v>
      </c>
      <c r="B28" s="45" t="s">
        <v>240</v>
      </c>
      <c r="C28" s="15">
        <v>20</v>
      </c>
      <c r="D28" s="15">
        <v>27</v>
      </c>
      <c r="E28" s="44">
        <v>47</v>
      </c>
    </row>
    <row r="29" spans="1:15" ht="24" customHeight="1" x14ac:dyDescent="0.25">
      <c r="A29" s="27">
        <v>28</v>
      </c>
      <c r="B29" s="45" t="s">
        <v>29</v>
      </c>
      <c r="C29" s="15">
        <v>125</v>
      </c>
      <c r="D29" s="15">
        <v>200</v>
      </c>
      <c r="E29" s="44">
        <v>325</v>
      </c>
    </row>
    <row r="30" spans="1:15" ht="24" customHeight="1" x14ac:dyDescent="0.25">
      <c r="A30" s="27">
        <v>29</v>
      </c>
      <c r="B30" s="45" t="s">
        <v>30</v>
      </c>
      <c r="C30" s="15">
        <v>10</v>
      </c>
      <c r="D30" s="15">
        <v>22</v>
      </c>
      <c r="E30" s="44">
        <v>32</v>
      </c>
    </row>
    <row r="31" spans="1:15" ht="24" customHeight="1" x14ac:dyDescent="0.25">
      <c r="A31" s="27">
        <v>30</v>
      </c>
      <c r="B31" s="45" t="s">
        <v>31</v>
      </c>
      <c r="C31" s="15">
        <v>8</v>
      </c>
      <c r="D31" s="15">
        <v>8</v>
      </c>
      <c r="E31" s="44">
        <v>16</v>
      </c>
    </row>
    <row r="32" spans="1:15" s="48" customFormat="1" ht="24" customHeight="1" x14ac:dyDescent="0.25">
      <c r="A32" s="27">
        <v>31</v>
      </c>
      <c r="B32" s="45" t="s">
        <v>32</v>
      </c>
      <c r="C32" s="15">
        <v>25</v>
      </c>
      <c r="D32" s="15">
        <v>6</v>
      </c>
      <c r="E32" s="44">
        <v>31</v>
      </c>
    </row>
    <row r="33" spans="1:5" ht="24" customHeight="1" x14ac:dyDescent="0.25">
      <c r="A33" s="27">
        <v>32</v>
      </c>
      <c r="B33" s="45" t="s">
        <v>33</v>
      </c>
      <c r="C33" s="15">
        <v>0</v>
      </c>
      <c r="D33" s="15">
        <v>9</v>
      </c>
      <c r="E33" s="44">
        <v>9</v>
      </c>
    </row>
    <row r="34" spans="1:5" ht="24" customHeight="1" thickBot="1" x14ac:dyDescent="0.3">
      <c r="A34" s="27">
        <v>33</v>
      </c>
      <c r="B34" s="43" t="s">
        <v>34</v>
      </c>
      <c r="C34" s="30">
        <v>0</v>
      </c>
      <c r="D34" s="30">
        <v>0</v>
      </c>
      <c r="E34" s="44">
        <v>0</v>
      </c>
    </row>
    <row r="35" spans="1:5" ht="15.75" thickBot="1" x14ac:dyDescent="0.3">
      <c r="A35" s="138" t="s">
        <v>35</v>
      </c>
      <c r="B35" s="139"/>
      <c r="C35" s="31"/>
      <c r="D35" s="31"/>
      <c r="E35" s="31">
        <f>SUM(E2:E34)</f>
        <v>2253</v>
      </c>
    </row>
    <row r="36" spans="1:5" x14ac:dyDescent="0.25">
      <c r="B36" s="128" t="s">
        <v>252</v>
      </c>
    </row>
    <row r="37" spans="1:5" s="22" customFormat="1" x14ac:dyDescent="0.25"/>
  </sheetData>
  <mergeCells count="1">
    <mergeCell ref="F22:O24"/>
  </mergeCells>
  <pageMargins left="0.41" right="0.46" top="0.75" bottom="0.38" header="0.3" footer="0.3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view="pageBreakPreview" topLeftCell="A8" zoomScale="60" zoomScaleNormal="100" workbookViewId="0">
      <selection activeCell="K32" sqref="K32"/>
    </sheetView>
  </sheetViews>
  <sheetFormatPr defaultRowHeight="15" x14ac:dyDescent="0.25"/>
  <cols>
    <col min="1" max="1" width="8.85546875" customWidth="1"/>
    <col min="2" max="2" width="45.28515625" customWidth="1"/>
    <col min="3" max="5" width="17.7109375" customWidth="1"/>
  </cols>
  <sheetData>
    <row r="1" spans="1:5" ht="110.25" customHeight="1" thickBot="1" x14ac:dyDescent="0.3">
      <c r="A1" s="7" t="s">
        <v>0</v>
      </c>
      <c r="B1" s="8" t="s">
        <v>1</v>
      </c>
      <c r="C1" s="9" t="s">
        <v>36</v>
      </c>
      <c r="D1" s="9" t="s">
        <v>37</v>
      </c>
      <c r="E1" s="9" t="s">
        <v>2</v>
      </c>
    </row>
    <row r="2" spans="1:5" ht="24" customHeight="1" x14ac:dyDescent="0.3">
      <c r="A2" s="10">
        <v>1</v>
      </c>
      <c r="B2" s="4" t="s">
        <v>4</v>
      </c>
      <c r="C2" s="3">
        <v>273</v>
      </c>
      <c r="D2" s="3">
        <v>497</v>
      </c>
      <c r="E2" s="3">
        <f>SUM(C2:D2)</f>
        <v>770</v>
      </c>
    </row>
    <row r="3" spans="1:5" ht="24" customHeight="1" x14ac:dyDescent="0.3">
      <c r="A3" s="10">
        <v>2</v>
      </c>
      <c r="B3" s="12" t="s">
        <v>38</v>
      </c>
      <c r="C3" s="13">
        <v>322</v>
      </c>
      <c r="D3" s="13">
        <v>218</v>
      </c>
      <c r="E3" s="13">
        <v>540</v>
      </c>
    </row>
    <row r="4" spans="1:5" ht="24" customHeight="1" x14ac:dyDescent="0.3">
      <c r="A4" s="10">
        <v>3</v>
      </c>
      <c r="B4" s="1" t="s">
        <v>3</v>
      </c>
      <c r="C4" s="2">
        <v>206</v>
      </c>
      <c r="D4" s="2">
        <v>209</v>
      </c>
      <c r="E4" s="2">
        <f>SUM(C4:D4)</f>
        <v>415</v>
      </c>
    </row>
    <row r="5" spans="1:5" ht="24" customHeight="1" x14ac:dyDescent="0.3">
      <c r="A5" s="10">
        <v>4</v>
      </c>
      <c r="B5" s="1" t="s">
        <v>7</v>
      </c>
      <c r="C5" s="2">
        <f>E5-D5</f>
        <v>129</v>
      </c>
      <c r="D5" s="2">
        <v>149</v>
      </c>
      <c r="E5" s="2">
        <v>278</v>
      </c>
    </row>
    <row r="6" spans="1:5" ht="24" customHeight="1" x14ac:dyDescent="0.3">
      <c r="A6" s="10">
        <v>5</v>
      </c>
      <c r="B6" s="1" t="s">
        <v>29</v>
      </c>
      <c r="C6" s="2">
        <v>98</v>
      </c>
      <c r="D6" s="2">
        <v>143</v>
      </c>
      <c r="E6" s="2">
        <f t="shared" ref="E6:E31" si="0">SUM(C6:D6)</f>
        <v>241</v>
      </c>
    </row>
    <row r="7" spans="1:5" ht="24" customHeight="1" x14ac:dyDescent="0.3">
      <c r="A7" s="10">
        <v>6</v>
      </c>
      <c r="B7" s="1" t="s">
        <v>47</v>
      </c>
      <c r="C7" s="2">
        <v>0</v>
      </c>
      <c r="D7" s="2">
        <v>215</v>
      </c>
      <c r="E7" s="2">
        <f t="shared" si="0"/>
        <v>215</v>
      </c>
    </row>
    <row r="8" spans="1:5" ht="24" customHeight="1" x14ac:dyDescent="0.25">
      <c r="A8" s="10">
        <v>7</v>
      </c>
      <c r="B8" s="1" t="s">
        <v>8</v>
      </c>
      <c r="C8" s="2">
        <v>158</v>
      </c>
      <c r="D8" s="2">
        <v>47</v>
      </c>
      <c r="E8" s="2">
        <f t="shared" si="0"/>
        <v>205</v>
      </c>
    </row>
    <row r="9" spans="1:5" ht="24" customHeight="1" x14ac:dyDescent="0.25">
      <c r="A9" s="10">
        <v>8</v>
      </c>
      <c r="B9" s="1" t="s">
        <v>26</v>
      </c>
      <c r="C9" s="2">
        <v>130</v>
      </c>
      <c r="D9" s="2">
        <v>45</v>
      </c>
      <c r="E9" s="2">
        <f t="shared" si="0"/>
        <v>175</v>
      </c>
    </row>
    <row r="10" spans="1:5" ht="24" customHeight="1" x14ac:dyDescent="0.25">
      <c r="A10" s="10">
        <v>9</v>
      </c>
      <c r="B10" s="1" t="s">
        <v>9</v>
      </c>
      <c r="C10" s="2">
        <v>223</v>
      </c>
      <c r="D10" s="2">
        <v>0</v>
      </c>
      <c r="E10" s="2">
        <f t="shared" si="0"/>
        <v>223</v>
      </c>
    </row>
    <row r="11" spans="1:5" ht="24" customHeight="1" x14ac:dyDescent="0.25">
      <c r="A11" s="10">
        <v>10</v>
      </c>
      <c r="B11" s="1" t="s">
        <v>11</v>
      </c>
      <c r="C11" s="2">
        <v>80</v>
      </c>
      <c r="D11" s="2">
        <v>60</v>
      </c>
      <c r="E11" s="2">
        <f t="shared" si="0"/>
        <v>140</v>
      </c>
    </row>
    <row r="12" spans="1:5" ht="24" customHeight="1" x14ac:dyDescent="0.25">
      <c r="A12" s="10">
        <v>11</v>
      </c>
      <c r="B12" s="1" t="s">
        <v>13</v>
      </c>
      <c r="C12" s="2">
        <v>97</v>
      </c>
      <c r="D12" s="2">
        <v>41</v>
      </c>
      <c r="E12" s="2">
        <f t="shared" si="0"/>
        <v>138</v>
      </c>
    </row>
    <row r="13" spans="1:5" ht="24" customHeight="1" x14ac:dyDescent="0.25">
      <c r="A13" s="10">
        <v>12</v>
      </c>
      <c r="B13" s="1" t="s">
        <v>6</v>
      </c>
      <c r="C13" s="2">
        <v>69</v>
      </c>
      <c r="D13" s="2">
        <v>60</v>
      </c>
      <c r="E13" s="2">
        <f t="shared" si="0"/>
        <v>129</v>
      </c>
    </row>
    <row r="14" spans="1:5" ht="24" customHeight="1" x14ac:dyDescent="0.25">
      <c r="A14" s="10">
        <v>13</v>
      </c>
      <c r="B14" s="1" t="s">
        <v>21</v>
      </c>
      <c r="C14" s="2">
        <v>71</v>
      </c>
      <c r="D14" s="2">
        <v>54</v>
      </c>
      <c r="E14" s="2">
        <f t="shared" si="0"/>
        <v>125</v>
      </c>
    </row>
    <row r="15" spans="1:5" ht="24" customHeight="1" x14ac:dyDescent="0.25">
      <c r="A15" s="10">
        <v>14</v>
      </c>
      <c r="B15" s="1" t="s">
        <v>22</v>
      </c>
      <c r="C15" s="2">
        <v>49</v>
      </c>
      <c r="D15" s="2">
        <v>71</v>
      </c>
      <c r="E15" s="2">
        <f t="shared" si="0"/>
        <v>120</v>
      </c>
    </row>
    <row r="16" spans="1:5" ht="24" customHeight="1" x14ac:dyDescent="0.25">
      <c r="A16" s="10">
        <v>15</v>
      </c>
      <c r="B16" s="1" t="s">
        <v>33</v>
      </c>
      <c r="C16" s="2">
        <v>41</v>
      </c>
      <c r="D16" s="2">
        <v>75</v>
      </c>
      <c r="E16" s="2">
        <f t="shared" si="0"/>
        <v>116</v>
      </c>
    </row>
    <row r="17" spans="1:5" ht="24" customHeight="1" x14ac:dyDescent="0.25">
      <c r="A17" s="10">
        <v>16</v>
      </c>
      <c r="B17" s="1" t="s">
        <v>20</v>
      </c>
      <c r="C17" s="2">
        <v>45</v>
      </c>
      <c r="D17" s="2">
        <v>62</v>
      </c>
      <c r="E17" s="2">
        <f t="shared" si="0"/>
        <v>107</v>
      </c>
    </row>
    <row r="18" spans="1:5" ht="24" customHeight="1" x14ac:dyDescent="0.25">
      <c r="A18" s="10">
        <v>17</v>
      </c>
      <c r="B18" s="1" t="s">
        <v>23</v>
      </c>
      <c r="C18" s="2">
        <v>33</v>
      </c>
      <c r="D18" s="2">
        <v>55</v>
      </c>
      <c r="E18" s="2">
        <f t="shared" si="0"/>
        <v>88</v>
      </c>
    </row>
    <row r="19" spans="1:5" ht="24" customHeight="1" x14ac:dyDescent="0.25">
      <c r="A19" s="10">
        <v>18</v>
      </c>
      <c r="B19" s="1" t="s">
        <v>30</v>
      </c>
      <c r="C19" s="2">
        <v>47</v>
      </c>
      <c r="D19" s="2">
        <v>40</v>
      </c>
      <c r="E19" s="2">
        <f t="shared" si="0"/>
        <v>87</v>
      </c>
    </row>
    <row r="20" spans="1:5" ht="24" customHeight="1" x14ac:dyDescent="0.25">
      <c r="A20" s="10">
        <v>19</v>
      </c>
      <c r="B20" s="1" t="s">
        <v>46</v>
      </c>
      <c r="C20" s="15">
        <v>0</v>
      </c>
      <c r="D20" s="15">
        <v>83</v>
      </c>
      <c r="E20" s="15">
        <f t="shared" si="0"/>
        <v>83</v>
      </c>
    </row>
    <row r="21" spans="1:5" ht="24" customHeight="1" x14ac:dyDescent="0.25">
      <c r="A21" s="10">
        <v>20</v>
      </c>
      <c r="B21" s="1" t="s">
        <v>27</v>
      </c>
      <c r="C21" s="2">
        <v>56</v>
      </c>
      <c r="D21" s="2">
        <v>24</v>
      </c>
      <c r="E21" s="2">
        <f t="shared" si="0"/>
        <v>80</v>
      </c>
    </row>
    <row r="22" spans="1:5" ht="24" customHeight="1" x14ac:dyDescent="0.25">
      <c r="A22" s="10">
        <v>21</v>
      </c>
      <c r="B22" s="1" t="s">
        <v>31</v>
      </c>
      <c r="C22" s="2">
        <v>66</v>
      </c>
      <c r="D22" s="2">
        <v>11</v>
      </c>
      <c r="E22" s="2">
        <f t="shared" si="0"/>
        <v>77</v>
      </c>
    </row>
    <row r="23" spans="1:5" ht="24" customHeight="1" x14ac:dyDescent="0.25">
      <c r="A23" s="10">
        <v>22</v>
      </c>
      <c r="B23" s="1" t="s">
        <v>14</v>
      </c>
      <c r="C23" s="2">
        <v>30</v>
      </c>
      <c r="D23" s="2">
        <v>37</v>
      </c>
      <c r="E23" s="2">
        <f t="shared" si="0"/>
        <v>67</v>
      </c>
    </row>
    <row r="24" spans="1:5" ht="24" customHeight="1" x14ac:dyDescent="0.25">
      <c r="A24" s="10">
        <v>23</v>
      </c>
      <c r="B24" s="1" t="s">
        <v>16</v>
      </c>
      <c r="C24" s="2">
        <v>22</v>
      </c>
      <c r="D24" s="2">
        <v>37</v>
      </c>
      <c r="E24" s="2">
        <f t="shared" si="0"/>
        <v>59</v>
      </c>
    </row>
    <row r="25" spans="1:5" ht="24" customHeight="1" x14ac:dyDescent="0.25">
      <c r="A25" s="10">
        <v>24</v>
      </c>
      <c r="B25" s="1" t="s">
        <v>15</v>
      </c>
      <c r="C25" s="2">
        <v>6</v>
      </c>
      <c r="D25" s="2">
        <v>50</v>
      </c>
      <c r="E25" s="2">
        <f t="shared" si="0"/>
        <v>56</v>
      </c>
    </row>
    <row r="26" spans="1:5" ht="24" customHeight="1" x14ac:dyDescent="0.25">
      <c r="A26" s="10">
        <v>25</v>
      </c>
      <c r="B26" s="1" t="s">
        <v>28</v>
      </c>
      <c r="C26" s="2">
        <v>28</v>
      </c>
      <c r="D26" s="2">
        <v>27</v>
      </c>
      <c r="E26" s="2">
        <f t="shared" si="0"/>
        <v>55</v>
      </c>
    </row>
    <row r="27" spans="1:5" ht="24" customHeight="1" x14ac:dyDescent="0.25">
      <c r="A27" s="10">
        <v>26</v>
      </c>
      <c r="B27" s="1" t="s">
        <v>32</v>
      </c>
      <c r="C27" s="2">
        <v>16</v>
      </c>
      <c r="D27" s="2">
        <v>25</v>
      </c>
      <c r="E27" s="2">
        <f t="shared" si="0"/>
        <v>41</v>
      </c>
    </row>
    <row r="28" spans="1:5" ht="24" customHeight="1" x14ac:dyDescent="0.25">
      <c r="A28" s="10">
        <v>27</v>
      </c>
      <c r="B28" s="1" t="s">
        <v>19</v>
      </c>
      <c r="C28" s="2">
        <v>15</v>
      </c>
      <c r="D28" s="2">
        <v>22</v>
      </c>
      <c r="E28" s="2">
        <f t="shared" si="0"/>
        <v>37</v>
      </c>
    </row>
    <row r="29" spans="1:5" ht="24" customHeight="1" x14ac:dyDescent="0.25">
      <c r="A29" s="10">
        <v>28</v>
      </c>
      <c r="B29" s="1" t="s">
        <v>10</v>
      </c>
      <c r="C29" s="2">
        <v>19</v>
      </c>
      <c r="D29" s="2">
        <v>6</v>
      </c>
      <c r="E29" s="2">
        <f t="shared" si="0"/>
        <v>25</v>
      </c>
    </row>
    <row r="30" spans="1:5" ht="24" customHeight="1" x14ac:dyDescent="0.25">
      <c r="A30" s="10">
        <v>29</v>
      </c>
      <c r="B30" s="1" t="s">
        <v>17</v>
      </c>
      <c r="C30" s="2">
        <v>18</v>
      </c>
      <c r="D30" s="2">
        <v>0</v>
      </c>
      <c r="E30" s="2">
        <f t="shared" si="0"/>
        <v>18</v>
      </c>
    </row>
    <row r="31" spans="1:5" ht="24" customHeight="1" x14ac:dyDescent="0.25">
      <c r="A31" s="10">
        <v>30</v>
      </c>
      <c r="B31" s="37" t="s">
        <v>34</v>
      </c>
      <c r="C31" s="2">
        <v>10</v>
      </c>
      <c r="D31" s="2">
        <v>0</v>
      </c>
      <c r="E31" s="2">
        <f t="shared" si="0"/>
        <v>10</v>
      </c>
    </row>
    <row r="32" spans="1:5" ht="24" customHeight="1" x14ac:dyDescent="0.25">
      <c r="A32" s="10">
        <v>31</v>
      </c>
      <c r="B32" s="1" t="s">
        <v>12</v>
      </c>
      <c r="C32" s="2">
        <v>7</v>
      </c>
      <c r="D32" s="2">
        <v>1</v>
      </c>
      <c r="E32" s="2">
        <f>C32+D32</f>
        <v>8</v>
      </c>
    </row>
    <row r="33" spans="1:5" ht="24" customHeight="1" x14ac:dyDescent="0.25">
      <c r="A33" s="10">
        <v>32</v>
      </c>
      <c r="B33" s="1" t="s">
        <v>24</v>
      </c>
      <c r="C33" s="2">
        <v>0</v>
      </c>
      <c r="D33" s="2">
        <v>8</v>
      </c>
      <c r="E33" s="2">
        <f>SUM(C33:D33)</f>
        <v>8</v>
      </c>
    </row>
    <row r="34" spans="1:5" ht="24" customHeight="1" thickBot="1" x14ac:dyDescent="0.3">
      <c r="A34" s="10">
        <v>33</v>
      </c>
      <c r="B34" s="36" t="s">
        <v>25</v>
      </c>
      <c r="C34" s="5">
        <v>7</v>
      </c>
      <c r="D34" s="5">
        <v>0</v>
      </c>
      <c r="E34" s="5">
        <f>SUM(C34:D34)</f>
        <v>7</v>
      </c>
    </row>
    <row r="35" spans="1:5" ht="26.25" customHeight="1" thickBot="1" x14ac:dyDescent="0.3">
      <c r="A35" s="147" t="s">
        <v>35</v>
      </c>
      <c r="B35" s="148"/>
      <c r="C35" s="14">
        <f>SUM(C2:C34)</f>
        <v>2371</v>
      </c>
      <c r="D35" s="14">
        <f>SUM(D2:D34)</f>
        <v>2372</v>
      </c>
      <c r="E35" s="14">
        <f>SUM(E2:E34)</f>
        <v>4743</v>
      </c>
    </row>
    <row r="37" spans="1:5" x14ac:dyDescent="0.25">
      <c r="A37" t="s">
        <v>48</v>
      </c>
    </row>
    <row r="38" spans="1:5" x14ac:dyDescent="0.25">
      <c r="A38" t="s">
        <v>49</v>
      </c>
    </row>
  </sheetData>
  <sortState ref="A3:E34">
    <sortCondition descending="1" ref="E3:E34"/>
  </sortState>
  <mergeCells count="1">
    <mergeCell ref="A35:B35"/>
  </mergeCells>
  <pageMargins left="0.7" right="0.7" top="0.75" bottom="0.75" header="0.3" footer="0.3"/>
  <pageSetup paperSize="9" scale="77" orientation="portrait" r:id="rId1"/>
  <ignoredErrors>
    <ignoredError sqref="E32" 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opLeftCell="A4" workbookViewId="0">
      <selection activeCell="J25" sqref="J25"/>
    </sheetView>
  </sheetViews>
  <sheetFormatPr defaultRowHeight="15" x14ac:dyDescent="0.25"/>
  <cols>
    <col min="1" max="1" width="7.42578125" customWidth="1"/>
    <col min="2" max="2" width="45.140625" customWidth="1"/>
    <col min="3" max="3" width="16.7109375" customWidth="1"/>
    <col min="4" max="4" width="14.140625" customWidth="1"/>
    <col min="5" max="5" width="18.42578125" customWidth="1"/>
  </cols>
  <sheetData>
    <row r="1" spans="1:13" ht="110.25" customHeight="1" thickBot="1" x14ac:dyDescent="0.3">
      <c r="A1" s="7" t="s">
        <v>0</v>
      </c>
      <c r="B1" s="8" t="s">
        <v>1</v>
      </c>
      <c r="C1" s="9" t="s">
        <v>290</v>
      </c>
      <c r="D1" s="9" t="s">
        <v>289</v>
      </c>
      <c r="E1" s="9" t="s">
        <v>2</v>
      </c>
    </row>
    <row r="2" spans="1:13" s="48" customFormat="1" ht="24" customHeight="1" x14ac:dyDescent="0.25">
      <c r="A2" s="24">
        <v>1</v>
      </c>
      <c r="B2" s="49" t="s">
        <v>57</v>
      </c>
      <c r="C2" s="44">
        <v>10</v>
      </c>
      <c r="D2" s="44">
        <v>27</v>
      </c>
      <c r="E2" s="44">
        <v>37</v>
      </c>
    </row>
    <row r="3" spans="1:13" s="92" customFormat="1" ht="24" customHeight="1" x14ac:dyDescent="0.25">
      <c r="A3" s="91">
        <v>2</v>
      </c>
      <c r="B3" s="51" t="s">
        <v>3</v>
      </c>
      <c r="C3" s="26">
        <v>232</v>
      </c>
      <c r="D3" s="26">
        <v>237</v>
      </c>
      <c r="E3" s="44">
        <v>469</v>
      </c>
    </row>
    <row r="4" spans="1:13" ht="24" customHeight="1" x14ac:dyDescent="0.25">
      <c r="A4" s="27">
        <v>3</v>
      </c>
      <c r="B4" s="45" t="s">
        <v>4</v>
      </c>
      <c r="C4" s="15">
        <v>10</v>
      </c>
      <c r="D4" s="15">
        <v>100</v>
      </c>
      <c r="E4" s="44">
        <v>110</v>
      </c>
    </row>
    <row r="5" spans="1:13" ht="24" customHeight="1" x14ac:dyDescent="0.25">
      <c r="A5" s="27">
        <v>4</v>
      </c>
      <c r="B5" s="45" t="s">
        <v>5</v>
      </c>
      <c r="C5" s="15">
        <v>5</v>
      </c>
      <c r="D5" s="15">
        <v>6</v>
      </c>
      <c r="E5" s="44">
        <v>11</v>
      </c>
      <c r="L5" s="22"/>
    </row>
    <row r="6" spans="1:13" ht="24" customHeight="1" x14ac:dyDescent="0.25">
      <c r="A6" s="27">
        <v>5</v>
      </c>
      <c r="B6" s="45" t="s">
        <v>6</v>
      </c>
      <c r="C6" s="15">
        <v>60</v>
      </c>
      <c r="D6" s="15">
        <v>61</v>
      </c>
      <c r="E6" s="44">
        <v>121</v>
      </c>
      <c r="F6" s="22"/>
    </row>
    <row r="7" spans="1:13" ht="24" customHeight="1" x14ac:dyDescent="0.25">
      <c r="A7" s="27">
        <v>6</v>
      </c>
      <c r="B7" s="45" t="s">
        <v>7</v>
      </c>
      <c r="C7" s="15">
        <v>0</v>
      </c>
      <c r="D7" s="15">
        <v>90</v>
      </c>
      <c r="E7" s="44">
        <v>90</v>
      </c>
    </row>
    <row r="8" spans="1:13" ht="24" customHeight="1" x14ac:dyDescent="0.25">
      <c r="A8" s="27">
        <v>7</v>
      </c>
      <c r="B8" s="45" t="s">
        <v>8</v>
      </c>
      <c r="C8" s="15">
        <v>19</v>
      </c>
      <c r="D8" s="15">
        <v>10</v>
      </c>
      <c r="E8" s="44">
        <v>29</v>
      </c>
    </row>
    <row r="9" spans="1:13" ht="24" customHeight="1" x14ac:dyDescent="0.25">
      <c r="A9" s="27">
        <v>8</v>
      </c>
      <c r="B9" s="45" t="s">
        <v>9</v>
      </c>
      <c r="C9" s="15">
        <v>187</v>
      </c>
      <c r="D9" s="15">
        <v>0</v>
      </c>
      <c r="E9" s="44">
        <v>187</v>
      </c>
      <c r="F9" s="151" t="s">
        <v>288</v>
      </c>
      <c r="G9" s="152"/>
      <c r="H9" s="152"/>
      <c r="I9" s="152"/>
      <c r="J9" s="152"/>
      <c r="K9" s="152"/>
      <c r="L9" s="152"/>
      <c r="M9" s="152"/>
    </row>
    <row r="10" spans="1:13" s="48" customFormat="1" ht="24" customHeight="1" x14ac:dyDescent="0.25">
      <c r="A10" s="27">
        <v>9</v>
      </c>
      <c r="B10" s="45" t="s">
        <v>10</v>
      </c>
      <c r="C10" s="15">
        <v>5</v>
      </c>
      <c r="D10" s="15">
        <v>6</v>
      </c>
      <c r="E10" s="44">
        <v>11</v>
      </c>
    </row>
    <row r="11" spans="1:13" ht="24" customHeight="1" x14ac:dyDescent="0.25">
      <c r="A11" s="27">
        <v>10</v>
      </c>
      <c r="B11" s="45" t="s">
        <v>11</v>
      </c>
      <c r="C11" s="15">
        <v>64</v>
      </c>
      <c r="D11" s="15">
        <v>63</v>
      </c>
      <c r="E11" s="44">
        <v>127</v>
      </c>
    </row>
    <row r="12" spans="1:13" ht="24" customHeight="1" x14ac:dyDescent="0.25">
      <c r="A12" s="27">
        <v>11</v>
      </c>
      <c r="B12" s="45" t="s">
        <v>12</v>
      </c>
      <c r="C12" s="15">
        <v>5</v>
      </c>
      <c r="D12" s="15">
        <v>2</v>
      </c>
      <c r="E12" s="44">
        <v>7</v>
      </c>
    </row>
    <row r="13" spans="1:13" ht="24" customHeight="1" x14ac:dyDescent="0.25">
      <c r="A13" s="27">
        <v>12</v>
      </c>
      <c r="B13" s="45" t="s">
        <v>13</v>
      </c>
      <c r="C13" s="15">
        <v>129</v>
      </c>
      <c r="D13" s="15">
        <v>66</v>
      </c>
      <c r="E13" s="44">
        <f>SUM(C13:D14)</f>
        <v>258</v>
      </c>
    </row>
    <row r="14" spans="1:13" ht="24" customHeight="1" x14ac:dyDescent="0.25">
      <c r="A14" s="27">
        <v>13</v>
      </c>
      <c r="B14" s="45" t="s">
        <v>14</v>
      </c>
      <c r="C14" s="15">
        <v>41</v>
      </c>
      <c r="D14" s="15">
        <v>22</v>
      </c>
      <c r="E14" s="44">
        <v>63</v>
      </c>
    </row>
    <row r="15" spans="1:13" ht="24" customHeight="1" x14ac:dyDescent="0.25">
      <c r="A15" s="27">
        <v>14</v>
      </c>
      <c r="B15" s="45" t="s">
        <v>15</v>
      </c>
      <c r="C15" s="15">
        <v>0</v>
      </c>
      <c r="D15" s="15">
        <v>16</v>
      </c>
      <c r="E15" s="44">
        <v>16</v>
      </c>
    </row>
    <row r="16" spans="1:13" ht="24" customHeight="1" x14ac:dyDescent="0.25">
      <c r="A16" s="27">
        <v>15</v>
      </c>
      <c r="B16" s="45" t="s">
        <v>16</v>
      </c>
      <c r="C16" s="15">
        <v>37</v>
      </c>
      <c r="D16" s="15">
        <v>35</v>
      </c>
      <c r="E16" s="44">
        <v>72</v>
      </c>
    </row>
    <row r="17" spans="1:15" ht="24" customHeight="1" x14ac:dyDescent="0.25">
      <c r="A17" s="27">
        <v>16</v>
      </c>
      <c r="B17" s="45" t="s">
        <v>17</v>
      </c>
      <c r="C17" s="15">
        <v>0</v>
      </c>
      <c r="D17" s="15">
        <v>55</v>
      </c>
      <c r="E17" s="44">
        <v>55</v>
      </c>
    </row>
    <row r="18" spans="1:15" ht="24" customHeight="1" x14ac:dyDescent="0.25">
      <c r="A18" s="27">
        <v>17</v>
      </c>
      <c r="B18" s="45" t="s">
        <v>18</v>
      </c>
      <c r="C18" s="15">
        <v>0</v>
      </c>
      <c r="D18" s="15">
        <v>34</v>
      </c>
      <c r="E18" s="44">
        <v>34</v>
      </c>
    </row>
    <row r="19" spans="1:15" ht="24" customHeight="1" x14ac:dyDescent="0.25">
      <c r="A19" s="27">
        <v>18</v>
      </c>
      <c r="B19" s="45" t="s">
        <v>19</v>
      </c>
      <c r="C19" s="15">
        <v>0</v>
      </c>
      <c r="D19" s="15">
        <v>35</v>
      </c>
      <c r="E19" s="44">
        <v>35</v>
      </c>
      <c r="F19" s="151" t="s">
        <v>287</v>
      </c>
      <c r="G19" s="152"/>
      <c r="H19" s="152"/>
      <c r="I19" s="152"/>
      <c r="J19" s="152"/>
      <c r="K19" s="152"/>
      <c r="L19" s="152"/>
    </row>
    <row r="20" spans="1:15" ht="24" customHeight="1" x14ac:dyDescent="0.25">
      <c r="A20" s="27">
        <v>19</v>
      </c>
      <c r="B20" s="45" t="s">
        <v>20</v>
      </c>
      <c r="C20" s="15">
        <v>0</v>
      </c>
      <c r="D20" s="15">
        <v>31</v>
      </c>
      <c r="E20" s="44">
        <v>31</v>
      </c>
    </row>
    <row r="21" spans="1:15" ht="24" customHeight="1" x14ac:dyDescent="0.25">
      <c r="A21" s="27">
        <v>20</v>
      </c>
      <c r="B21" s="45" t="s">
        <v>21</v>
      </c>
      <c r="C21" s="15">
        <v>27</v>
      </c>
      <c r="D21" s="15">
        <v>10</v>
      </c>
      <c r="E21" s="44">
        <v>37</v>
      </c>
    </row>
    <row r="22" spans="1:15" ht="24" customHeight="1" x14ac:dyDescent="0.25">
      <c r="A22" s="27">
        <v>21</v>
      </c>
      <c r="B22" s="45" t="s">
        <v>286</v>
      </c>
      <c r="C22" s="15">
        <v>0</v>
      </c>
      <c r="D22" s="15">
        <v>0</v>
      </c>
      <c r="E22" s="44">
        <v>0</v>
      </c>
      <c r="F22" s="141"/>
      <c r="G22" s="140"/>
      <c r="H22" s="140"/>
      <c r="I22" s="140"/>
      <c r="J22" s="140"/>
      <c r="K22" s="140"/>
      <c r="L22" s="140"/>
      <c r="M22" s="140"/>
      <c r="N22" s="140"/>
      <c r="O22" s="140"/>
    </row>
    <row r="23" spans="1:15" ht="24" customHeight="1" x14ac:dyDescent="0.25">
      <c r="A23" s="27">
        <v>22</v>
      </c>
      <c r="B23" s="45" t="s">
        <v>23</v>
      </c>
      <c r="C23" s="15">
        <v>10</v>
      </c>
      <c r="D23" s="15">
        <v>33</v>
      </c>
      <c r="E23" s="44">
        <v>43</v>
      </c>
      <c r="F23" s="141"/>
      <c r="G23" s="140"/>
      <c r="H23" s="140"/>
      <c r="I23" s="140"/>
      <c r="J23" s="140"/>
      <c r="K23" s="140"/>
      <c r="L23" s="140"/>
      <c r="M23" s="140"/>
      <c r="N23" s="140"/>
      <c r="O23" s="140"/>
    </row>
    <row r="24" spans="1:15" ht="24" customHeight="1" x14ac:dyDescent="0.25">
      <c r="A24" s="27">
        <v>23</v>
      </c>
      <c r="B24" s="45" t="s">
        <v>24</v>
      </c>
      <c r="C24" s="15">
        <v>0</v>
      </c>
      <c r="D24" s="15">
        <v>0</v>
      </c>
      <c r="E24" s="44">
        <v>0</v>
      </c>
      <c r="F24" s="141"/>
      <c r="G24" s="140"/>
      <c r="H24" s="140"/>
      <c r="I24" s="140"/>
      <c r="J24" s="140"/>
      <c r="K24" s="140"/>
      <c r="L24" s="140"/>
      <c r="M24" s="140"/>
      <c r="N24" s="140"/>
      <c r="O24" s="140"/>
    </row>
    <row r="25" spans="1:15" ht="24" customHeight="1" x14ac:dyDescent="0.25">
      <c r="A25" s="27">
        <v>24</v>
      </c>
      <c r="B25" s="45" t="s">
        <v>25</v>
      </c>
      <c r="C25" s="15">
        <v>0</v>
      </c>
      <c r="D25" s="15">
        <v>0</v>
      </c>
      <c r="E25" s="44">
        <v>0</v>
      </c>
    </row>
    <row r="26" spans="1:15" ht="24" customHeight="1" x14ac:dyDescent="0.25">
      <c r="A26" s="27">
        <v>25</v>
      </c>
      <c r="B26" s="45" t="s">
        <v>77</v>
      </c>
      <c r="C26" s="96">
        <v>64</v>
      </c>
      <c r="D26" s="15">
        <v>75</v>
      </c>
      <c r="E26" s="44">
        <f>SUM(C26:D26)</f>
        <v>139</v>
      </c>
    </row>
    <row r="27" spans="1:15" ht="24" customHeight="1" x14ac:dyDescent="0.25">
      <c r="A27" s="27">
        <v>26</v>
      </c>
      <c r="B27" s="45" t="s">
        <v>27</v>
      </c>
      <c r="C27" s="15">
        <v>77</v>
      </c>
      <c r="D27" s="15">
        <v>83</v>
      </c>
      <c r="E27" s="44">
        <f>SUM(C27:D27)</f>
        <v>160</v>
      </c>
    </row>
    <row r="28" spans="1:15" s="48" customFormat="1" ht="24" customHeight="1" x14ac:dyDescent="0.25">
      <c r="A28" s="27">
        <v>27</v>
      </c>
      <c r="B28" s="45" t="s">
        <v>240</v>
      </c>
      <c r="C28" s="15">
        <v>0</v>
      </c>
      <c r="D28" s="15">
        <v>29</v>
      </c>
      <c r="E28" s="44">
        <v>29</v>
      </c>
      <c r="F28" s="153" t="s">
        <v>285</v>
      </c>
      <c r="G28" s="154"/>
      <c r="H28" s="154"/>
      <c r="I28" s="154"/>
      <c r="J28" s="154"/>
    </row>
    <row r="29" spans="1:15" ht="24" customHeight="1" x14ac:dyDescent="0.25">
      <c r="A29" s="27">
        <v>28</v>
      </c>
      <c r="B29" s="45" t="s">
        <v>29</v>
      </c>
      <c r="C29" s="15">
        <v>0</v>
      </c>
      <c r="D29" s="15">
        <v>197</v>
      </c>
      <c r="E29" s="44">
        <v>197</v>
      </c>
    </row>
    <row r="30" spans="1:15" ht="24" customHeight="1" x14ac:dyDescent="0.25">
      <c r="A30" s="27">
        <v>29</v>
      </c>
      <c r="B30" s="45" t="s">
        <v>30</v>
      </c>
      <c r="C30" s="15">
        <v>4</v>
      </c>
      <c r="D30" s="15">
        <v>5</v>
      </c>
      <c r="E30" s="44">
        <v>9</v>
      </c>
    </row>
    <row r="31" spans="1:15" ht="24" customHeight="1" x14ac:dyDescent="0.25">
      <c r="A31" s="27">
        <v>30</v>
      </c>
      <c r="B31" s="45" t="s">
        <v>31</v>
      </c>
      <c r="C31" s="15">
        <v>24</v>
      </c>
      <c r="D31" s="15">
        <v>13</v>
      </c>
      <c r="E31" s="44">
        <v>37</v>
      </c>
    </row>
    <row r="32" spans="1:15" s="48" customFormat="1" ht="24" customHeight="1" x14ac:dyDescent="0.25">
      <c r="A32" s="27">
        <v>31</v>
      </c>
      <c r="B32" s="45" t="s">
        <v>32</v>
      </c>
      <c r="C32" s="15">
        <v>10</v>
      </c>
      <c r="D32" s="15">
        <v>9</v>
      </c>
      <c r="E32" s="44">
        <v>19</v>
      </c>
    </row>
    <row r="33" spans="1:5" ht="24" customHeight="1" x14ac:dyDescent="0.25">
      <c r="A33" s="27">
        <v>32</v>
      </c>
      <c r="B33" s="45" t="s">
        <v>33</v>
      </c>
      <c r="C33" s="15">
        <v>0</v>
      </c>
      <c r="D33" s="15">
        <v>10</v>
      </c>
      <c r="E33" s="44">
        <v>10</v>
      </c>
    </row>
    <row r="34" spans="1:5" ht="24" customHeight="1" thickBot="1" x14ac:dyDescent="0.3">
      <c r="A34" s="27">
        <v>33</v>
      </c>
      <c r="B34" s="43" t="s">
        <v>284</v>
      </c>
      <c r="C34" s="30">
        <v>0</v>
      </c>
      <c r="D34" s="30">
        <v>0</v>
      </c>
      <c r="E34" s="44">
        <v>0</v>
      </c>
    </row>
    <row r="35" spans="1:5" ht="15.75" thickBot="1" x14ac:dyDescent="0.3">
      <c r="A35" s="138" t="s">
        <v>35</v>
      </c>
      <c r="B35" s="139"/>
      <c r="C35" s="31"/>
      <c r="D35" s="31"/>
      <c r="E35" s="31">
        <f>SUM(E2:E34)</f>
        <v>2443</v>
      </c>
    </row>
    <row r="36" spans="1:5" x14ac:dyDescent="0.25">
      <c r="B36" s="128" t="s">
        <v>252</v>
      </c>
    </row>
    <row r="37" spans="1:5" s="22" customFormat="1" x14ac:dyDescent="0.25"/>
  </sheetData>
  <mergeCells count="3">
    <mergeCell ref="F19:L19"/>
    <mergeCell ref="F9:M9"/>
    <mergeCell ref="F28:J28"/>
  </mergeCells>
  <pageMargins left="0.41" right="0.46" top="0.75" bottom="0.38" header="0.3" footer="0.3"/>
  <pageSetup paperSize="9" scale="84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opLeftCell="A19" workbookViewId="0">
      <selection activeCell="B36" sqref="B36"/>
    </sheetView>
  </sheetViews>
  <sheetFormatPr defaultRowHeight="15" x14ac:dyDescent="0.25"/>
  <cols>
    <col min="1" max="1" width="7.42578125" customWidth="1"/>
    <col min="2" max="2" width="44.42578125" customWidth="1"/>
    <col min="3" max="3" width="16.7109375" customWidth="1"/>
    <col min="4" max="4" width="14.140625" customWidth="1"/>
    <col min="5" max="5" width="18.42578125" customWidth="1"/>
  </cols>
  <sheetData>
    <row r="1" spans="1:12" ht="110.25" customHeight="1" thickBot="1" x14ac:dyDescent="0.3">
      <c r="A1" s="7" t="s">
        <v>0</v>
      </c>
      <c r="B1" s="8" t="s">
        <v>1</v>
      </c>
      <c r="C1" s="9" t="s">
        <v>283</v>
      </c>
      <c r="D1" s="9" t="s">
        <v>282</v>
      </c>
      <c r="E1" s="9" t="s">
        <v>2</v>
      </c>
    </row>
    <row r="2" spans="1:12" s="48" customFormat="1" ht="24" customHeight="1" x14ac:dyDescent="0.25">
      <c r="A2" s="24">
        <v>1</v>
      </c>
      <c r="B2" s="49" t="s">
        <v>57</v>
      </c>
      <c r="C2" s="44">
        <v>82</v>
      </c>
      <c r="D2" s="44">
        <v>17</v>
      </c>
      <c r="E2" s="44">
        <v>99</v>
      </c>
    </row>
    <row r="3" spans="1:12" s="92" customFormat="1" ht="24" customHeight="1" x14ac:dyDescent="0.25">
      <c r="A3" s="91">
        <v>2</v>
      </c>
      <c r="B3" s="51" t="s">
        <v>3</v>
      </c>
      <c r="C3" s="26">
        <v>573</v>
      </c>
      <c r="D3" s="26">
        <v>0</v>
      </c>
      <c r="E3" s="44">
        <v>573</v>
      </c>
    </row>
    <row r="4" spans="1:12" ht="24" customHeight="1" x14ac:dyDescent="0.25">
      <c r="A4" s="27">
        <v>3</v>
      </c>
      <c r="B4" s="45" t="s">
        <v>4</v>
      </c>
      <c r="C4" s="15">
        <v>36</v>
      </c>
      <c r="D4" s="15">
        <v>380</v>
      </c>
      <c r="E4" s="44">
        <f>SUM(C4:D4)</f>
        <v>416</v>
      </c>
    </row>
    <row r="5" spans="1:12" ht="24" customHeight="1" x14ac:dyDescent="0.25">
      <c r="A5" s="27">
        <v>4</v>
      </c>
      <c r="B5" s="45" t="s">
        <v>5</v>
      </c>
      <c r="C5" s="15">
        <f>31+3</f>
        <v>34</v>
      </c>
      <c r="D5" s="15">
        <v>0</v>
      </c>
      <c r="E5" s="44">
        <v>34</v>
      </c>
      <c r="L5" s="22"/>
    </row>
    <row r="6" spans="1:12" ht="24" customHeight="1" x14ac:dyDescent="0.25">
      <c r="A6" s="27">
        <v>5</v>
      </c>
      <c r="B6" s="45" t="s">
        <v>6</v>
      </c>
      <c r="C6" s="15">
        <v>0</v>
      </c>
      <c r="D6" s="15">
        <v>150</v>
      </c>
      <c r="E6" s="44">
        <v>150</v>
      </c>
      <c r="F6" s="22"/>
    </row>
    <row r="7" spans="1:12" ht="24" customHeight="1" x14ac:dyDescent="0.25">
      <c r="A7" s="27">
        <v>6</v>
      </c>
      <c r="B7" s="45" t="s">
        <v>7</v>
      </c>
      <c r="C7" s="15">
        <v>67</v>
      </c>
      <c r="D7" s="15">
        <v>101</v>
      </c>
      <c r="E7" s="44">
        <f>SUM(C7:D7)</f>
        <v>168</v>
      </c>
    </row>
    <row r="8" spans="1:12" ht="24" customHeight="1" x14ac:dyDescent="0.25">
      <c r="A8" s="27">
        <v>7</v>
      </c>
      <c r="B8" s="45" t="s">
        <v>8</v>
      </c>
      <c r="C8" s="15">
        <v>12</v>
      </c>
      <c r="D8" s="15">
        <v>7</v>
      </c>
      <c r="E8" s="44">
        <v>19</v>
      </c>
    </row>
    <row r="9" spans="1:12" ht="24" customHeight="1" x14ac:dyDescent="0.25">
      <c r="A9" s="27">
        <v>8</v>
      </c>
      <c r="B9" s="45" t="s">
        <v>9</v>
      </c>
      <c r="C9" s="15">
        <v>0</v>
      </c>
      <c r="D9" s="15">
        <v>242</v>
      </c>
      <c r="E9" s="44">
        <v>242</v>
      </c>
    </row>
    <row r="10" spans="1:12" s="48" customFormat="1" ht="24" customHeight="1" x14ac:dyDescent="0.25">
      <c r="A10" s="27">
        <v>9</v>
      </c>
      <c r="B10" s="45" t="s">
        <v>10</v>
      </c>
      <c r="C10" s="15">
        <v>4</v>
      </c>
      <c r="D10" s="15">
        <v>6</v>
      </c>
      <c r="E10" s="44">
        <v>10</v>
      </c>
      <c r="F10" s="157"/>
      <c r="G10" s="158"/>
      <c r="H10" s="158"/>
      <c r="I10" s="158"/>
      <c r="J10" s="158"/>
    </row>
    <row r="11" spans="1:12" ht="24" customHeight="1" x14ac:dyDescent="0.25">
      <c r="A11" s="27">
        <v>10</v>
      </c>
      <c r="B11" s="45" t="s">
        <v>11</v>
      </c>
      <c r="C11" s="15">
        <v>67</v>
      </c>
      <c r="D11" s="15">
        <v>61</v>
      </c>
      <c r="E11" s="44">
        <v>128</v>
      </c>
    </row>
    <row r="12" spans="1:12" ht="24" customHeight="1" x14ac:dyDescent="0.25">
      <c r="A12" s="27">
        <v>11</v>
      </c>
      <c r="B12" s="45" t="s">
        <v>12</v>
      </c>
      <c r="C12" s="15">
        <v>0</v>
      </c>
      <c r="D12" s="15">
        <v>4</v>
      </c>
      <c r="E12" s="44">
        <v>4</v>
      </c>
    </row>
    <row r="13" spans="1:12" ht="24" customHeight="1" x14ac:dyDescent="0.25">
      <c r="A13" s="27">
        <v>12</v>
      </c>
      <c r="B13" s="45" t="s">
        <v>13</v>
      </c>
      <c r="C13" s="15">
        <v>82</v>
      </c>
      <c r="D13" s="15">
        <v>89</v>
      </c>
      <c r="E13" s="44">
        <f>SUM(C13:D13)</f>
        <v>171</v>
      </c>
    </row>
    <row r="14" spans="1:12" ht="24" customHeight="1" x14ac:dyDescent="0.25">
      <c r="A14" s="27">
        <v>13</v>
      </c>
      <c r="B14" s="45" t="s">
        <v>14</v>
      </c>
      <c r="C14" s="15">
        <v>35</v>
      </c>
      <c r="D14" s="15">
        <v>38</v>
      </c>
      <c r="E14" s="44">
        <f>SUM(C14:D14)</f>
        <v>73</v>
      </c>
    </row>
    <row r="15" spans="1:12" ht="24" customHeight="1" x14ac:dyDescent="0.25">
      <c r="A15" s="27">
        <v>14</v>
      </c>
      <c r="B15" s="45" t="s">
        <v>15</v>
      </c>
      <c r="C15" s="15">
        <v>16</v>
      </c>
      <c r="D15" s="15">
        <v>0</v>
      </c>
      <c r="E15" s="44">
        <v>16</v>
      </c>
    </row>
    <row r="16" spans="1:12" ht="24" customHeight="1" x14ac:dyDescent="0.25">
      <c r="A16" s="27">
        <v>15</v>
      </c>
      <c r="B16" s="45" t="s">
        <v>16</v>
      </c>
      <c r="C16" s="15">
        <v>14</v>
      </c>
      <c r="D16" s="15">
        <v>22</v>
      </c>
      <c r="E16" s="44">
        <v>36</v>
      </c>
    </row>
    <row r="17" spans="1:5" ht="24" customHeight="1" x14ac:dyDescent="0.25">
      <c r="A17" s="27">
        <v>16</v>
      </c>
      <c r="B17" s="45" t="s">
        <v>17</v>
      </c>
      <c r="C17" s="15">
        <v>0</v>
      </c>
      <c r="D17" s="15">
        <v>94</v>
      </c>
      <c r="E17" s="44">
        <v>94</v>
      </c>
    </row>
    <row r="18" spans="1:5" ht="24" customHeight="1" x14ac:dyDescent="0.25">
      <c r="A18" s="27">
        <v>17</v>
      </c>
      <c r="B18" s="45" t="s">
        <v>18</v>
      </c>
      <c r="C18" s="15">
        <v>0</v>
      </c>
      <c r="D18" s="15">
        <v>55</v>
      </c>
      <c r="E18" s="44">
        <v>55</v>
      </c>
    </row>
    <row r="19" spans="1:5" ht="24" customHeight="1" x14ac:dyDescent="0.25">
      <c r="A19" s="27">
        <v>18</v>
      </c>
      <c r="B19" s="45" t="s">
        <v>19</v>
      </c>
      <c r="C19" s="15">
        <v>0</v>
      </c>
      <c r="D19" s="15">
        <v>0</v>
      </c>
      <c r="E19" s="44">
        <v>0</v>
      </c>
    </row>
    <row r="20" spans="1:5" ht="24" customHeight="1" x14ac:dyDescent="0.25">
      <c r="A20" s="27">
        <v>19</v>
      </c>
      <c r="B20" s="45" t="s">
        <v>20</v>
      </c>
      <c r="C20" s="15">
        <v>0</v>
      </c>
      <c r="D20" s="15">
        <v>35</v>
      </c>
      <c r="E20" s="44">
        <v>35</v>
      </c>
    </row>
    <row r="21" spans="1:5" ht="24" customHeight="1" x14ac:dyDescent="0.25">
      <c r="A21" s="27">
        <v>20</v>
      </c>
      <c r="B21" s="45" t="s">
        <v>21</v>
      </c>
      <c r="C21" s="15">
        <v>47</v>
      </c>
      <c r="D21" s="15">
        <v>26</v>
      </c>
      <c r="E21" s="44">
        <f>SUM(C21:D21)</f>
        <v>73</v>
      </c>
    </row>
    <row r="22" spans="1:5" ht="24" customHeight="1" x14ac:dyDescent="0.25">
      <c r="A22" s="27">
        <v>21</v>
      </c>
      <c r="B22" s="45" t="s">
        <v>22</v>
      </c>
      <c r="C22" s="15">
        <v>18</v>
      </c>
      <c r="D22" s="15">
        <v>0</v>
      </c>
      <c r="E22" s="44">
        <v>18</v>
      </c>
    </row>
    <row r="23" spans="1:5" ht="24" customHeight="1" x14ac:dyDescent="0.25">
      <c r="A23" s="27">
        <v>22</v>
      </c>
      <c r="B23" s="45" t="s">
        <v>23</v>
      </c>
      <c r="C23" s="15">
        <v>32</v>
      </c>
      <c r="D23" s="15">
        <v>16</v>
      </c>
      <c r="E23" s="44">
        <v>48</v>
      </c>
    </row>
    <row r="24" spans="1:5" ht="24" customHeight="1" x14ac:dyDescent="0.25">
      <c r="A24" s="27">
        <v>23</v>
      </c>
      <c r="B24" s="45" t="s">
        <v>24</v>
      </c>
      <c r="C24" s="15">
        <v>0</v>
      </c>
      <c r="D24" s="15">
        <v>0</v>
      </c>
      <c r="E24" s="44">
        <v>0</v>
      </c>
    </row>
    <row r="25" spans="1:5" ht="24" customHeight="1" x14ac:dyDescent="0.25">
      <c r="A25" s="27">
        <v>24</v>
      </c>
      <c r="B25" s="45" t="s">
        <v>25</v>
      </c>
      <c r="C25" s="15">
        <v>0</v>
      </c>
      <c r="D25" s="15">
        <v>0</v>
      </c>
      <c r="E25" s="44">
        <v>0</v>
      </c>
    </row>
    <row r="26" spans="1:5" ht="24" customHeight="1" x14ac:dyDescent="0.25">
      <c r="A26" s="27">
        <v>25</v>
      </c>
      <c r="B26" s="45" t="s">
        <v>77</v>
      </c>
      <c r="C26" s="96">
        <v>84</v>
      </c>
      <c r="D26" s="15">
        <v>83</v>
      </c>
      <c r="E26" s="44">
        <f>SUM(C26:D26)</f>
        <v>167</v>
      </c>
    </row>
    <row r="27" spans="1:5" ht="24" customHeight="1" x14ac:dyDescent="0.25">
      <c r="A27" s="27">
        <v>26</v>
      </c>
      <c r="B27" s="45" t="s">
        <v>27</v>
      </c>
      <c r="C27" s="15">
        <v>22</v>
      </c>
      <c r="D27" s="15">
        <v>30</v>
      </c>
      <c r="E27" s="44">
        <v>52</v>
      </c>
    </row>
    <row r="28" spans="1:5" s="48" customFormat="1" ht="24" customHeight="1" x14ac:dyDescent="0.25">
      <c r="A28" s="27">
        <v>27</v>
      </c>
      <c r="B28" s="45" t="s">
        <v>240</v>
      </c>
      <c r="C28" s="15">
        <v>0</v>
      </c>
      <c r="D28" s="15">
        <v>34</v>
      </c>
      <c r="E28" s="44">
        <v>34</v>
      </c>
    </row>
    <row r="29" spans="1:5" ht="24" customHeight="1" x14ac:dyDescent="0.25">
      <c r="A29" s="27">
        <v>28</v>
      </c>
      <c r="B29" s="45" t="s">
        <v>29</v>
      </c>
      <c r="C29" s="15">
        <v>0</v>
      </c>
      <c r="D29" s="15">
        <v>273</v>
      </c>
      <c r="E29" s="44">
        <v>273</v>
      </c>
    </row>
    <row r="30" spans="1:5" ht="24" customHeight="1" x14ac:dyDescent="0.25">
      <c r="A30" s="27">
        <v>29</v>
      </c>
      <c r="B30" s="45" t="s">
        <v>30</v>
      </c>
      <c r="C30" s="15">
        <v>5</v>
      </c>
      <c r="D30" s="15">
        <v>22</v>
      </c>
      <c r="E30" s="44">
        <v>27</v>
      </c>
    </row>
    <row r="31" spans="1:5" ht="24" customHeight="1" x14ac:dyDescent="0.25">
      <c r="A31" s="27">
        <v>30</v>
      </c>
      <c r="B31" s="45" t="s">
        <v>31</v>
      </c>
      <c r="C31" s="15">
        <v>24</v>
      </c>
      <c r="D31" s="15">
        <v>40</v>
      </c>
      <c r="E31" s="44">
        <v>64</v>
      </c>
    </row>
    <row r="32" spans="1:5" s="48" customFormat="1" ht="24" customHeight="1" x14ac:dyDescent="0.25">
      <c r="A32" s="27">
        <v>31</v>
      </c>
      <c r="B32" s="45" t="s">
        <v>32</v>
      </c>
      <c r="C32" s="15">
        <v>42</v>
      </c>
      <c r="D32" s="15">
        <v>35</v>
      </c>
      <c r="E32" s="44">
        <f>SUM(C32:D32)</f>
        <v>77</v>
      </c>
    </row>
    <row r="33" spans="1:5" ht="24" customHeight="1" x14ac:dyDescent="0.25">
      <c r="A33" s="27">
        <v>32</v>
      </c>
      <c r="B33" s="45" t="s">
        <v>33</v>
      </c>
      <c r="C33" s="15">
        <v>0</v>
      </c>
      <c r="D33" s="15">
        <v>10</v>
      </c>
      <c r="E33" s="44">
        <v>10</v>
      </c>
    </row>
    <row r="34" spans="1:5" ht="24" customHeight="1" thickBot="1" x14ac:dyDescent="0.3">
      <c r="A34" s="27">
        <v>33</v>
      </c>
      <c r="B34" s="43" t="s">
        <v>34</v>
      </c>
      <c r="C34" s="30">
        <v>0</v>
      </c>
      <c r="D34" s="30">
        <v>0</v>
      </c>
      <c r="E34" s="44">
        <v>0</v>
      </c>
    </row>
    <row r="35" spans="1:5" ht="15.75" thickBot="1" x14ac:dyDescent="0.3">
      <c r="A35" s="155" t="s">
        <v>35</v>
      </c>
      <c r="B35" s="156"/>
      <c r="C35" s="31"/>
      <c r="D35" s="31"/>
      <c r="E35" s="31">
        <f>SUM(E2:E34)</f>
        <v>3166</v>
      </c>
    </row>
    <row r="36" spans="1:5" x14ac:dyDescent="0.25">
      <c r="B36" s="128"/>
    </row>
    <row r="37" spans="1:5" s="22" customFormat="1" x14ac:dyDescent="0.25"/>
  </sheetData>
  <mergeCells count="2">
    <mergeCell ref="A35:B35"/>
    <mergeCell ref="F10:J10"/>
  </mergeCells>
  <pageMargins left="0.41" right="0.46" top="0.75" bottom="0.38" header="0.3" footer="0.3"/>
  <pageSetup paperSize="9" scale="84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opLeftCell="A13" workbookViewId="0">
      <selection activeCell="G25" sqref="G25"/>
    </sheetView>
  </sheetViews>
  <sheetFormatPr defaultRowHeight="15" x14ac:dyDescent="0.25"/>
  <cols>
    <col min="1" max="1" width="7.42578125" customWidth="1"/>
    <col min="2" max="2" width="47.5703125" customWidth="1"/>
    <col min="3" max="3" width="16.7109375" customWidth="1"/>
    <col min="4" max="4" width="14.140625" customWidth="1"/>
    <col min="5" max="5" width="18.42578125" customWidth="1"/>
  </cols>
  <sheetData>
    <row r="1" spans="1:12" ht="110.25" customHeight="1" thickBot="1" x14ac:dyDescent="0.3">
      <c r="A1" s="7" t="s">
        <v>0</v>
      </c>
      <c r="B1" s="8" t="s">
        <v>1</v>
      </c>
      <c r="C1" s="9" t="s">
        <v>281</v>
      </c>
      <c r="D1" s="9" t="s">
        <v>280</v>
      </c>
      <c r="E1" s="9" t="s">
        <v>2</v>
      </c>
    </row>
    <row r="2" spans="1:12" s="48" customFormat="1" ht="24" customHeight="1" x14ac:dyDescent="0.25">
      <c r="A2" s="24">
        <v>1</v>
      </c>
      <c r="B2" s="49" t="s">
        <v>57</v>
      </c>
      <c r="C2" s="44">
        <v>68</v>
      </c>
      <c r="D2" s="44">
        <v>46</v>
      </c>
      <c r="E2" s="44">
        <f t="shared" ref="E2:E34" si="0">SUM(C2:D2)</f>
        <v>114</v>
      </c>
    </row>
    <row r="3" spans="1:12" s="92" customFormat="1" ht="24" customHeight="1" x14ac:dyDescent="0.25">
      <c r="A3" s="91">
        <v>2</v>
      </c>
      <c r="B3" s="51" t="s">
        <v>3</v>
      </c>
      <c r="C3" s="26">
        <v>0</v>
      </c>
      <c r="D3" s="26">
        <v>567</v>
      </c>
      <c r="E3" s="44">
        <f t="shared" si="0"/>
        <v>567</v>
      </c>
    </row>
    <row r="4" spans="1:12" ht="24" customHeight="1" x14ac:dyDescent="0.25">
      <c r="A4" s="27">
        <v>3</v>
      </c>
      <c r="B4" s="45" t="s">
        <v>4</v>
      </c>
      <c r="C4" s="15">
        <v>35</v>
      </c>
      <c r="D4" s="15">
        <v>292</v>
      </c>
      <c r="E4" s="44">
        <f t="shared" si="0"/>
        <v>327</v>
      </c>
    </row>
    <row r="5" spans="1:12" ht="24" customHeight="1" x14ac:dyDescent="0.25">
      <c r="A5" s="27">
        <v>4</v>
      </c>
      <c r="B5" s="45" t="s">
        <v>5</v>
      </c>
      <c r="C5" s="15">
        <v>0</v>
      </c>
      <c r="D5" s="15">
        <v>40</v>
      </c>
      <c r="E5" s="44">
        <f t="shared" si="0"/>
        <v>40</v>
      </c>
      <c r="L5" s="22"/>
    </row>
    <row r="6" spans="1:12" ht="24" customHeight="1" x14ac:dyDescent="0.25">
      <c r="A6" s="27">
        <v>5</v>
      </c>
      <c r="B6" s="45" t="s">
        <v>6</v>
      </c>
      <c r="C6" s="15">
        <v>0</v>
      </c>
      <c r="D6" s="15">
        <v>191</v>
      </c>
      <c r="E6" s="44">
        <f t="shared" si="0"/>
        <v>191</v>
      </c>
      <c r="F6" s="22"/>
    </row>
    <row r="7" spans="1:12" ht="24" customHeight="1" x14ac:dyDescent="0.25">
      <c r="A7" s="27">
        <v>6</v>
      </c>
      <c r="B7" s="45" t="s">
        <v>7</v>
      </c>
      <c r="C7" s="15">
        <v>130</v>
      </c>
      <c r="D7" s="15">
        <v>94</v>
      </c>
      <c r="E7" s="44">
        <f t="shared" si="0"/>
        <v>224</v>
      </c>
    </row>
    <row r="8" spans="1:12" ht="24" customHeight="1" x14ac:dyDescent="0.25">
      <c r="A8" s="27">
        <v>7</v>
      </c>
      <c r="B8" s="45" t="s">
        <v>8</v>
      </c>
      <c r="C8" s="15">
        <v>0</v>
      </c>
      <c r="D8" s="15">
        <v>88</v>
      </c>
      <c r="E8" s="44">
        <f t="shared" si="0"/>
        <v>88</v>
      </c>
    </row>
    <row r="9" spans="1:12" ht="24" customHeight="1" x14ac:dyDescent="0.25">
      <c r="A9" s="27">
        <v>8</v>
      </c>
      <c r="B9" s="45" t="s">
        <v>9</v>
      </c>
      <c r="C9" s="15">
        <v>0</v>
      </c>
      <c r="D9" s="15">
        <v>169</v>
      </c>
      <c r="E9" s="44">
        <f t="shared" si="0"/>
        <v>169</v>
      </c>
    </row>
    <row r="10" spans="1:12" s="48" customFormat="1" ht="24" customHeight="1" x14ac:dyDescent="0.25">
      <c r="A10" s="27">
        <v>9</v>
      </c>
      <c r="B10" s="45" t="s">
        <v>279</v>
      </c>
      <c r="C10" s="15">
        <v>0</v>
      </c>
      <c r="D10" s="15">
        <v>0</v>
      </c>
      <c r="E10" s="44">
        <f t="shared" si="0"/>
        <v>0</v>
      </c>
      <c r="F10" s="157"/>
      <c r="G10" s="158"/>
      <c r="H10" s="158"/>
      <c r="I10" s="158"/>
      <c r="J10" s="158"/>
    </row>
    <row r="11" spans="1:12" ht="24" customHeight="1" x14ac:dyDescent="0.25">
      <c r="A11" s="27">
        <v>10</v>
      </c>
      <c r="B11" s="45" t="s">
        <v>11</v>
      </c>
      <c r="C11" s="15">
        <v>135</v>
      </c>
      <c r="D11" s="15">
        <v>0</v>
      </c>
      <c r="E11" s="44">
        <f t="shared" si="0"/>
        <v>135</v>
      </c>
    </row>
    <row r="12" spans="1:12" ht="24" customHeight="1" x14ac:dyDescent="0.25">
      <c r="A12" s="27">
        <v>11</v>
      </c>
      <c r="B12" s="45" t="s">
        <v>12</v>
      </c>
      <c r="C12" s="15">
        <v>0</v>
      </c>
      <c r="D12" s="15">
        <v>2</v>
      </c>
      <c r="E12" s="44">
        <f t="shared" si="0"/>
        <v>2</v>
      </c>
    </row>
    <row r="13" spans="1:12" ht="24" customHeight="1" x14ac:dyDescent="0.25">
      <c r="A13" s="27">
        <v>12</v>
      </c>
      <c r="B13" s="45" t="s">
        <v>13</v>
      </c>
      <c r="C13" s="15">
        <v>121</v>
      </c>
      <c r="D13" s="15">
        <v>74</v>
      </c>
      <c r="E13" s="44">
        <f t="shared" si="0"/>
        <v>195</v>
      </c>
    </row>
    <row r="14" spans="1:12" ht="24" customHeight="1" x14ac:dyDescent="0.25">
      <c r="A14" s="27">
        <v>13</v>
      </c>
      <c r="B14" s="45" t="s">
        <v>14</v>
      </c>
      <c r="C14" s="15">
        <v>30</v>
      </c>
      <c r="D14" s="15">
        <v>21</v>
      </c>
      <c r="E14" s="44">
        <f t="shared" si="0"/>
        <v>51</v>
      </c>
    </row>
    <row r="15" spans="1:12" ht="24" customHeight="1" x14ac:dyDescent="0.25">
      <c r="A15" s="27">
        <v>14</v>
      </c>
      <c r="B15" s="45" t="s">
        <v>15</v>
      </c>
      <c r="C15" s="15">
        <v>0</v>
      </c>
      <c r="D15" s="15">
        <v>16</v>
      </c>
      <c r="E15" s="44">
        <f t="shared" si="0"/>
        <v>16</v>
      </c>
    </row>
    <row r="16" spans="1:12" ht="24" customHeight="1" x14ac:dyDescent="0.25">
      <c r="A16" s="27">
        <v>15</v>
      </c>
      <c r="B16" s="45" t="s">
        <v>16</v>
      </c>
      <c r="C16" s="15">
        <v>5</v>
      </c>
      <c r="D16" s="15">
        <v>6</v>
      </c>
      <c r="E16" s="44">
        <f t="shared" si="0"/>
        <v>11</v>
      </c>
    </row>
    <row r="17" spans="1:5" ht="24" customHeight="1" x14ac:dyDescent="0.25">
      <c r="A17" s="27">
        <v>16</v>
      </c>
      <c r="B17" s="45" t="s">
        <v>17</v>
      </c>
      <c r="C17" s="15">
        <v>0</v>
      </c>
      <c r="D17" s="15">
        <v>93</v>
      </c>
      <c r="E17" s="44">
        <f t="shared" si="0"/>
        <v>93</v>
      </c>
    </row>
    <row r="18" spans="1:5" ht="24" customHeight="1" x14ac:dyDescent="0.25">
      <c r="A18" s="27">
        <v>17</v>
      </c>
      <c r="B18" s="45" t="s">
        <v>18</v>
      </c>
      <c r="C18" s="15">
        <v>0</v>
      </c>
      <c r="D18" s="15">
        <v>32</v>
      </c>
      <c r="E18" s="44">
        <f t="shared" si="0"/>
        <v>32</v>
      </c>
    </row>
    <row r="19" spans="1:5" ht="24" customHeight="1" x14ac:dyDescent="0.25">
      <c r="A19" s="27">
        <v>18</v>
      </c>
      <c r="B19" s="45" t="s">
        <v>278</v>
      </c>
      <c r="C19" s="15">
        <v>0</v>
      </c>
      <c r="D19" s="15">
        <v>0</v>
      </c>
      <c r="E19" s="44">
        <f t="shared" si="0"/>
        <v>0</v>
      </c>
    </row>
    <row r="20" spans="1:5" ht="24" customHeight="1" x14ac:dyDescent="0.25">
      <c r="A20" s="27">
        <v>19</v>
      </c>
      <c r="B20" s="45" t="s">
        <v>20</v>
      </c>
      <c r="C20" s="15">
        <v>74</v>
      </c>
      <c r="D20" s="15">
        <v>0</v>
      </c>
      <c r="E20" s="44">
        <f t="shared" si="0"/>
        <v>74</v>
      </c>
    </row>
    <row r="21" spans="1:5" ht="24" customHeight="1" x14ac:dyDescent="0.25">
      <c r="A21" s="27">
        <v>20</v>
      </c>
      <c r="B21" s="45" t="s">
        <v>21</v>
      </c>
      <c r="C21" s="15">
        <v>51</v>
      </c>
      <c r="D21" s="15">
        <v>10</v>
      </c>
      <c r="E21" s="44">
        <f t="shared" si="0"/>
        <v>61</v>
      </c>
    </row>
    <row r="22" spans="1:5" ht="24" customHeight="1" x14ac:dyDescent="0.25">
      <c r="A22" s="27">
        <v>21</v>
      </c>
      <c r="B22" s="45" t="s">
        <v>277</v>
      </c>
      <c r="C22" s="15">
        <v>0</v>
      </c>
      <c r="D22" s="15">
        <v>0</v>
      </c>
      <c r="E22" s="44">
        <f t="shared" si="0"/>
        <v>0</v>
      </c>
    </row>
    <row r="23" spans="1:5" ht="24" customHeight="1" x14ac:dyDescent="0.25">
      <c r="A23" s="27">
        <v>22</v>
      </c>
      <c r="B23" s="45" t="s">
        <v>23</v>
      </c>
      <c r="C23" s="15">
        <v>27</v>
      </c>
      <c r="D23" s="15">
        <v>7</v>
      </c>
      <c r="E23" s="44">
        <f t="shared" si="0"/>
        <v>34</v>
      </c>
    </row>
    <row r="24" spans="1:5" ht="24" customHeight="1" x14ac:dyDescent="0.25">
      <c r="A24" s="27">
        <v>23</v>
      </c>
      <c r="B24" s="45" t="s">
        <v>24</v>
      </c>
      <c r="C24" s="15">
        <v>0</v>
      </c>
      <c r="D24" s="15">
        <v>5</v>
      </c>
      <c r="E24" s="44">
        <f t="shared" si="0"/>
        <v>5</v>
      </c>
    </row>
    <row r="25" spans="1:5" ht="24" customHeight="1" x14ac:dyDescent="0.25">
      <c r="A25" s="27">
        <v>24</v>
      </c>
      <c r="B25" s="45" t="s">
        <v>272</v>
      </c>
      <c r="C25" s="15">
        <v>0</v>
      </c>
      <c r="D25" s="15">
        <v>0</v>
      </c>
      <c r="E25" s="44">
        <f t="shared" si="0"/>
        <v>0</v>
      </c>
    </row>
    <row r="26" spans="1:5" ht="24" customHeight="1" x14ac:dyDescent="0.25">
      <c r="A26" s="27">
        <v>25</v>
      </c>
      <c r="B26" s="45" t="s">
        <v>276</v>
      </c>
      <c r="C26" s="96">
        <v>0</v>
      </c>
      <c r="D26" s="15">
        <v>0</v>
      </c>
      <c r="E26" s="44">
        <f t="shared" si="0"/>
        <v>0</v>
      </c>
    </row>
    <row r="27" spans="1:5" ht="24" customHeight="1" x14ac:dyDescent="0.25">
      <c r="A27" s="27">
        <v>26</v>
      </c>
      <c r="B27" s="45" t="s">
        <v>27</v>
      </c>
      <c r="C27" s="15">
        <v>115</v>
      </c>
      <c r="D27" s="15">
        <v>10</v>
      </c>
      <c r="E27" s="44">
        <f t="shared" si="0"/>
        <v>125</v>
      </c>
    </row>
    <row r="28" spans="1:5" s="48" customFormat="1" ht="24" customHeight="1" x14ac:dyDescent="0.25">
      <c r="A28" s="27">
        <v>27</v>
      </c>
      <c r="B28" s="45" t="s">
        <v>240</v>
      </c>
      <c r="C28" s="15">
        <v>0</v>
      </c>
      <c r="D28" s="15">
        <v>52</v>
      </c>
      <c r="E28" s="44">
        <f t="shared" si="0"/>
        <v>52</v>
      </c>
    </row>
    <row r="29" spans="1:5" ht="24" customHeight="1" x14ac:dyDescent="0.25">
      <c r="A29" s="27">
        <v>28</v>
      </c>
      <c r="B29" s="45" t="s">
        <v>29</v>
      </c>
      <c r="C29" s="15">
        <v>0</v>
      </c>
      <c r="D29" s="15">
        <v>250</v>
      </c>
      <c r="E29" s="44">
        <f t="shared" si="0"/>
        <v>250</v>
      </c>
    </row>
    <row r="30" spans="1:5" ht="24" customHeight="1" x14ac:dyDescent="0.25">
      <c r="A30" s="27">
        <v>29</v>
      </c>
      <c r="B30" s="45" t="s">
        <v>30</v>
      </c>
      <c r="C30" s="15">
        <v>5</v>
      </c>
      <c r="D30" s="15">
        <v>4</v>
      </c>
      <c r="E30" s="44">
        <f t="shared" si="0"/>
        <v>9</v>
      </c>
    </row>
    <row r="31" spans="1:5" ht="24" customHeight="1" x14ac:dyDescent="0.25">
      <c r="A31" s="27">
        <v>30</v>
      </c>
      <c r="B31" s="45" t="s">
        <v>31</v>
      </c>
      <c r="C31" s="15">
        <v>17</v>
      </c>
      <c r="D31" s="15">
        <v>0</v>
      </c>
      <c r="E31" s="44">
        <f t="shared" si="0"/>
        <v>17</v>
      </c>
    </row>
    <row r="32" spans="1:5" s="48" customFormat="1" ht="24" customHeight="1" x14ac:dyDescent="0.25">
      <c r="A32" s="27">
        <v>31</v>
      </c>
      <c r="B32" s="45" t="s">
        <v>32</v>
      </c>
      <c r="C32" s="15">
        <v>17</v>
      </c>
      <c r="D32" s="15">
        <v>19</v>
      </c>
      <c r="E32" s="44">
        <f t="shared" si="0"/>
        <v>36</v>
      </c>
    </row>
    <row r="33" spans="1:5" ht="24" customHeight="1" x14ac:dyDescent="0.25">
      <c r="A33" s="27">
        <v>32</v>
      </c>
      <c r="B33" s="45" t="s">
        <v>33</v>
      </c>
      <c r="C33" s="15">
        <v>0</v>
      </c>
      <c r="D33" s="15">
        <v>10</v>
      </c>
      <c r="E33" s="44">
        <f t="shared" si="0"/>
        <v>10</v>
      </c>
    </row>
    <row r="34" spans="1:5" ht="24" customHeight="1" thickBot="1" x14ac:dyDescent="0.3">
      <c r="A34" s="27">
        <v>33</v>
      </c>
      <c r="B34" s="43" t="s">
        <v>275</v>
      </c>
      <c r="C34" s="30">
        <v>0</v>
      </c>
      <c r="D34" s="30">
        <v>0</v>
      </c>
      <c r="E34" s="44">
        <f t="shared" si="0"/>
        <v>0</v>
      </c>
    </row>
    <row r="35" spans="1:5" ht="15.75" thickBot="1" x14ac:dyDescent="0.3">
      <c r="A35" s="155" t="s">
        <v>35</v>
      </c>
      <c r="B35" s="156"/>
      <c r="C35" s="31"/>
      <c r="D35" s="31"/>
      <c r="E35" s="31">
        <f>SUM(E2:E34)</f>
        <v>2928</v>
      </c>
    </row>
    <row r="36" spans="1:5" x14ac:dyDescent="0.25">
      <c r="B36" s="128" t="s">
        <v>252</v>
      </c>
    </row>
    <row r="37" spans="1:5" s="22" customFormat="1" x14ac:dyDescent="0.25"/>
  </sheetData>
  <mergeCells count="2">
    <mergeCell ref="A35:B35"/>
    <mergeCell ref="F10:J10"/>
  </mergeCells>
  <pageMargins left="0.41" right="0.46" top="0.75" bottom="0.38" header="0.3" footer="0.3"/>
  <pageSetup paperSize="9" scale="84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opLeftCell="A13" workbookViewId="0">
      <selection activeCell="F10" sqref="F10"/>
    </sheetView>
  </sheetViews>
  <sheetFormatPr defaultRowHeight="15" x14ac:dyDescent="0.25"/>
  <cols>
    <col min="1" max="1" width="7.42578125" customWidth="1"/>
    <col min="2" max="2" width="47.5703125" customWidth="1"/>
    <col min="3" max="3" width="16.7109375" customWidth="1"/>
    <col min="4" max="4" width="14.140625" customWidth="1"/>
    <col min="5" max="5" width="18.42578125" customWidth="1"/>
  </cols>
  <sheetData>
    <row r="1" spans="1:12" ht="110.25" customHeight="1" thickBot="1" x14ac:dyDescent="0.3">
      <c r="A1" s="7" t="s">
        <v>0</v>
      </c>
      <c r="B1" s="8" t="s">
        <v>1</v>
      </c>
      <c r="C1" s="9" t="s">
        <v>274</v>
      </c>
      <c r="D1" s="9" t="s">
        <v>273</v>
      </c>
      <c r="E1" s="9" t="s">
        <v>2</v>
      </c>
    </row>
    <row r="2" spans="1:12" s="48" customFormat="1" ht="24" customHeight="1" x14ac:dyDescent="0.25">
      <c r="A2" s="24">
        <v>1</v>
      </c>
      <c r="B2" s="49" t="s">
        <v>57</v>
      </c>
      <c r="C2" s="44">
        <v>113</v>
      </c>
      <c r="D2" s="44">
        <v>54</v>
      </c>
      <c r="E2" s="44">
        <f t="shared" ref="E2:E34" si="0">SUM(C2:D2)</f>
        <v>167</v>
      </c>
    </row>
    <row r="3" spans="1:12" s="92" customFormat="1" ht="24" customHeight="1" x14ac:dyDescent="0.25">
      <c r="A3" s="91">
        <v>2</v>
      </c>
      <c r="B3" s="51" t="s">
        <v>3</v>
      </c>
      <c r="C3" s="26">
        <v>0</v>
      </c>
      <c r="D3" s="26">
        <v>563</v>
      </c>
      <c r="E3" s="44">
        <f t="shared" si="0"/>
        <v>563</v>
      </c>
    </row>
    <row r="4" spans="1:12" ht="24" customHeight="1" x14ac:dyDescent="0.25">
      <c r="A4" s="27">
        <v>3</v>
      </c>
      <c r="B4" s="45" t="s">
        <v>4</v>
      </c>
      <c r="C4" s="15">
        <v>59</v>
      </c>
      <c r="D4" s="15">
        <v>376</v>
      </c>
      <c r="E4" s="44">
        <f t="shared" si="0"/>
        <v>435</v>
      </c>
    </row>
    <row r="5" spans="1:12" ht="24" customHeight="1" x14ac:dyDescent="0.25">
      <c r="A5" s="27">
        <v>4</v>
      </c>
      <c r="B5" s="45" t="s">
        <v>5</v>
      </c>
      <c r="C5" s="15">
        <v>0</v>
      </c>
      <c r="D5" s="15">
        <v>44</v>
      </c>
      <c r="E5" s="44">
        <f t="shared" si="0"/>
        <v>44</v>
      </c>
      <c r="L5" s="22"/>
    </row>
    <row r="6" spans="1:12" ht="24" customHeight="1" x14ac:dyDescent="0.25">
      <c r="A6" s="27">
        <v>5</v>
      </c>
      <c r="B6" s="45" t="s">
        <v>6</v>
      </c>
      <c r="C6" s="15">
        <v>0</v>
      </c>
      <c r="D6" s="15">
        <v>180</v>
      </c>
      <c r="E6" s="44">
        <f t="shared" si="0"/>
        <v>180</v>
      </c>
      <c r="F6" s="22"/>
    </row>
    <row r="7" spans="1:12" ht="24" customHeight="1" x14ac:dyDescent="0.25">
      <c r="A7" s="27">
        <v>6</v>
      </c>
      <c r="B7" s="45" t="s">
        <v>7</v>
      </c>
      <c r="C7" s="15">
        <v>0</v>
      </c>
      <c r="D7" s="15">
        <v>128</v>
      </c>
      <c r="E7" s="44">
        <f t="shared" si="0"/>
        <v>128</v>
      </c>
    </row>
    <row r="8" spans="1:12" ht="24" customHeight="1" x14ac:dyDescent="0.25">
      <c r="A8" s="27">
        <v>7</v>
      </c>
      <c r="B8" s="45" t="s">
        <v>8</v>
      </c>
      <c r="C8" s="15">
        <v>121</v>
      </c>
      <c r="D8" s="15">
        <v>11</v>
      </c>
      <c r="E8" s="44">
        <f t="shared" si="0"/>
        <v>132</v>
      </c>
    </row>
    <row r="9" spans="1:12" ht="24" customHeight="1" x14ac:dyDescent="0.25">
      <c r="A9" s="27">
        <v>8</v>
      </c>
      <c r="B9" s="45" t="s">
        <v>9</v>
      </c>
      <c r="C9" s="15">
        <v>0</v>
      </c>
      <c r="D9" s="15">
        <v>269</v>
      </c>
      <c r="E9" s="44">
        <f t="shared" si="0"/>
        <v>269</v>
      </c>
    </row>
    <row r="10" spans="1:12" s="48" customFormat="1" ht="24" customHeight="1" x14ac:dyDescent="0.25">
      <c r="A10" s="27">
        <v>9</v>
      </c>
      <c r="B10" s="45" t="s">
        <v>10</v>
      </c>
      <c r="C10" s="15">
        <v>6</v>
      </c>
      <c r="D10" s="15">
        <v>8</v>
      </c>
      <c r="E10" s="44">
        <f t="shared" si="0"/>
        <v>14</v>
      </c>
      <c r="F10" s="135"/>
      <c r="G10" s="136"/>
      <c r="H10" s="136"/>
      <c r="I10" s="136"/>
      <c r="J10" s="136"/>
    </row>
    <row r="11" spans="1:12" ht="24" customHeight="1" x14ac:dyDescent="0.25">
      <c r="A11" s="27">
        <v>10</v>
      </c>
      <c r="B11" s="45" t="s">
        <v>11</v>
      </c>
      <c r="C11" s="15">
        <v>58</v>
      </c>
      <c r="D11" s="15">
        <v>63</v>
      </c>
      <c r="E11" s="44">
        <f t="shared" si="0"/>
        <v>121</v>
      </c>
    </row>
    <row r="12" spans="1:12" ht="24" customHeight="1" x14ac:dyDescent="0.25">
      <c r="A12" s="27">
        <v>11</v>
      </c>
      <c r="B12" s="45" t="s">
        <v>12</v>
      </c>
      <c r="C12" s="15">
        <v>0</v>
      </c>
      <c r="D12" s="15">
        <v>4</v>
      </c>
      <c r="E12" s="44">
        <f t="shared" si="0"/>
        <v>4</v>
      </c>
    </row>
    <row r="13" spans="1:12" ht="24" customHeight="1" x14ac:dyDescent="0.25">
      <c r="A13" s="27">
        <v>12</v>
      </c>
      <c r="B13" s="45" t="s">
        <v>13</v>
      </c>
      <c r="C13" s="15">
        <v>157</v>
      </c>
      <c r="D13" s="15">
        <v>58</v>
      </c>
      <c r="E13" s="44">
        <f t="shared" si="0"/>
        <v>215</v>
      </c>
    </row>
    <row r="14" spans="1:12" ht="24" customHeight="1" x14ac:dyDescent="0.25">
      <c r="A14" s="27">
        <v>13</v>
      </c>
      <c r="B14" s="45" t="s">
        <v>14</v>
      </c>
      <c r="C14" s="15">
        <v>60</v>
      </c>
      <c r="D14" s="15">
        <v>35</v>
      </c>
      <c r="E14" s="44">
        <f t="shared" si="0"/>
        <v>95</v>
      </c>
    </row>
    <row r="15" spans="1:12" ht="24" customHeight="1" x14ac:dyDescent="0.25">
      <c r="A15" s="27">
        <v>14</v>
      </c>
      <c r="B15" s="45" t="s">
        <v>15</v>
      </c>
      <c r="C15" s="15">
        <v>0</v>
      </c>
      <c r="D15" s="15">
        <v>0</v>
      </c>
      <c r="E15" s="44">
        <f t="shared" si="0"/>
        <v>0</v>
      </c>
    </row>
    <row r="16" spans="1:12" ht="24" customHeight="1" x14ac:dyDescent="0.25">
      <c r="A16" s="27">
        <v>15</v>
      </c>
      <c r="B16" s="45" t="s">
        <v>16</v>
      </c>
      <c r="C16" s="15">
        <v>11</v>
      </c>
      <c r="D16" s="15">
        <v>0</v>
      </c>
      <c r="E16" s="44">
        <f t="shared" si="0"/>
        <v>11</v>
      </c>
    </row>
    <row r="17" spans="1:12" ht="24" customHeight="1" x14ac:dyDescent="0.25">
      <c r="A17" s="27">
        <v>16</v>
      </c>
      <c r="B17" s="45" t="s">
        <v>17</v>
      </c>
      <c r="C17" s="15">
        <v>0</v>
      </c>
      <c r="D17" s="15">
        <v>55</v>
      </c>
      <c r="E17" s="44">
        <f t="shared" si="0"/>
        <v>55</v>
      </c>
    </row>
    <row r="18" spans="1:12" ht="24" customHeight="1" x14ac:dyDescent="0.25">
      <c r="A18" s="27">
        <v>17</v>
      </c>
      <c r="B18" s="45" t="s">
        <v>18</v>
      </c>
      <c r="C18" s="15">
        <v>11</v>
      </c>
      <c r="D18" s="15">
        <v>68</v>
      </c>
      <c r="E18" s="44">
        <f t="shared" si="0"/>
        <v>79</v>
      </c>
    </row>
    <row r="19" spans="1:12" ht="24" customHeight="1" x14ac:dyDescent="0.25">
      <c r="A19" s="27">
        <v>18</v>
      </c>
      <c r="B19" s="45" t="s">
        <v>19</v>
      </c>
      <c r="C19" s="15">
        <v>0</v>
      </c>
      <c r="D19" s="15">
        <v>115</v>
      </c>
      <c r="E19" s="44">
        <f t="shared" si="0"/>
        <v>115</v>
      </c>
      <c r="F19" s="134"/>
      <c r="G19" s="33"/>
      <c r="H19" s="33"/>
      <c r="I19" s="33"/>
      <c r="J19" s="33"/>
      <c r="K19" s="33"/>
      <c r="L19" s="33"/>
    </row>
    <row r="20" spans="1:12" ht="24" customHeight="1" x14ac:dyDescent="0.25">
      <c r="A20" s="27">
        <v>19</v>
      </c>
      <c r="B20" s="45" t="s">
        <v>20</v>
      </c>
      <c r="C20" s="15">
        <v>0</v>
      </c>
      <c r="D20" s="15">
        <v>67</v>
      </c>
      <c r="E20" s="44">
        <f t="shared" si="0"/>
        <v>67</v>
      </c>
    </row>
    <row r="21" spans="1:12" ht="24" customHeight="1" x14ac:dyDescent="0.25">
      <c r="A21" s="27">
        <v>20</v>
      </c>
      <c r="B21" s="45" t="s">
        <v>21</v>
      </c>
      <c r="C21" s="15">
        <v>65</v>
      </c>
      <c r="D21" s="15">
        <v>10</v>
      </c>
      <c r="E21" s="44">
        <f t="shared" si="0"/>
        <v>75</v>
      </c>
    </row>
    <row r="22" spans="1:12" ht="24" customHeight="1" x14ac:dyDescent="0.25">
      <c r="A22" s="27">
        <v>21</v>
      </c>
      <c r="B22" s="45" t="s">
        <v>22</v>
      </c>
      <c r="C22" s="15">
        <v>0</v>
      </c>
      <c r="D22" s="15">
        <v>24</v>
      </c>
      <c r="E22" s="44">
        <f t="shared" si="0"/>
        <v>24</v>
      </c>
    </row>
    <row r="23" spans="1:12" ht="24" customHeight="1" x14ac:dyDescent="0.25">
      <c r="A23" s="27">
        <v>22</v>
      </c>
      <c r="B23" s="45" t="s">
        <v>23</v>
      </c>
      <c r="C23" s="15">
        <v>50</v>
      </c>
      <c r="D23" s="15">
        <v>28</v>
      </c>
      <c r="E23" s="44">
        <f t="shared" si="0"/>
        <v>78</v>
      </c>
    </row>
    <row r="24" spans="1:12" ht="24" customHeight="1" x14ac:dyDescent="0.25">
      <c r="A24" s="27">
        <v>23</v>
      </c>
      <c r="B24" s="45" t="s">
        <v>24</v>
      </c>
      <c r="C24" s="15">
        <v>44</v>
      </c>
      <c r="D24" s="15">
        <v>25</v>
      </c>
      <c r="E24" s="44">
        <f t="shared" si="0"/>
        <v>69</v>
      </c>
    </row>
    <row r="25" spans="1:12" ht="24" customHeight="1" x14ac:dyDescent="0.25">
      <c r="A25" s="27">
        <v>24</v>
      </c>
      <c r="B25" s="45" t="s">
        <v>272</v>
      </c>
      <c r="C25" s="15">
        <v>0</v>
      </c>
      <c r="D25" s="15">
        <v>0</v>
      </c>
      <c r="E25" s="44">
        <f t="shared" si="0"/>
        <v>0</v>
      </c>
    </row>
    <row r="26" spans="1:12" ht="24" customHeight="1" x14ac:dyDescent="0.25">
      <c r="A26" s="27">
        <v>25</v>
      </c>
      <c r="B26" s="45" t="s">
        <v>77</v>
      </c>
      <c r="C26" s="96">
        <v>74</v>
      </c>
      <c r="D26" s="15">
        <v>104</v>
      </c>
      <c r="E26" s="44">
        <f t="shared" si="0"/>
        <v>178</v>
      </c>
    </row>
    <row r="27" spans="1:12" ht="24" customHeight="1" x14ac:dyDescent="0.25">
      <c r="A27" s="27">
        <v>26</v>
      </c>
      <c r="B27" s="45" t="s">
        <v>27</v>
      </c>
      <c r="C27" s="15">
        <v>158</v>
      </c>
      <c r="D27" s="15">
        <v>94</v>
      </c>
      <c r="E27" s="44">
        <f t="shared" si="0"/>
        <v>252</v>
      </c>
    </row>
    <row r="28" spans="1:12" s="48" customFormat="1" ht="24" customHeight="1" x14ac:dyDescent="0.25">
      <c r="A28" s="27">
        <v>27</v>
      </c>
      <c r="B28" s="45" t="s">
        <v>240</v>
      </c>
      <c r="C28" s="15">
        <v>0</v>
      </c>
      <c r="D28" s="15">
        <v>36</v>
      </c>
      <c r="E28" s="44">
        <f t="shared" si="0"/>
        <v>36</v>
      </c>
    </row>
    <row r="29" spans="1:12" ht="24" customHeight="1" x14ac:dyDescent="0.25">
      <c r="A29" s="27">
        <v>28</v>
      </c>
      <c r="B29" s="45" t="s">
        <v>29</v>
      </c>
      <c r="C29" s="15">
        <v>0</v>
      </c>
      <c r="D29" s="15">
        <v>324</v>
      </c>
      <c r="E29" s="44">
        <f t="shared" si="0"/>
        <v>324</v>
      </c>
    </row>
    <row r="30" spans="1:12" ht="24" customHeight="1" x14ac:dyDescent="0.25">
      <c r="A30" s="27">
        <v>29</v>
      </c>
      <c r="B30" s="45" t="s">
        <v>30</v>
      </c>
      <c r="C30" s="15">
        <v>10</v>
      </c>
      <c r="D30" s="15">
        <v>0</v>
      </c>
      <c r="E30" s="44">
        <f t="shared" si="0"/>
        <v>10</v>
      </c>
    </row>
    <row r="31" spans="1:12" ht="24" customHeight="1" x14ac:dyDescent="0.25">
      <c r="A31" s="27">
        <v>30</v>
      </c>
      <c r="B31" s="45" t="s">
        <v>31</v>
      </c>
      <c r="C31" s="15">
        <v>53</v>
      </c>
      <c r="D31" s="15">
        <v>0</v>
      </c>
      <c r="E31" s="44">
        <f t="shared" si="0"/>
        <v>53</v>
      </c>
    </row>
    <row r="32" spans="1:12" s="48" customFormat="1" ht="24" customHeight="1" x14ac:dyDescent="0.25">
      <c r="A32" s="27">
        <v>31</v>
      </c>
      <c r="B32" s="45" t="s">
        <v>32</v>
      </c>
      <c r="C32" s="15">
        <v>18</v>
      </c>
      <c r="D32" s="15">
        <v>10</v>
      </c>
      <c r="E32" s="44">
        <f t="shared" si="0"/>
        <v>28</v>
      </c>
    </row>
    <row r="33" spans="1:5" ht="24" customHeight="1" x14ac:dyDescent="0.25">
      <c r="A33" s="27">
        <v>32</v>
      </c>
      <c r="B33" s="45" t="s">
        <v>33</v>
      </c>
      <c r="C33" s="15">
        <v>11</v>
      </c>
      <c r="D33" s="15">
        <v>0</v>
      </c>
      <c r="E33" s="44">
        <f t="shared" si="0"/>
        <v>11</v>
      </c>
    </row>
    <row r="34" spans="1:5" ht="24" customHeight="1" thickBot="1" x14ac:dyDescent="0.3">
      <c r="A34" s="27">
        <v>33</v>
      </c>
      <c r="B34" s="43" t="s">
        <v>34</v>
      </c>
      <c r="C34" s="30">
        <v>0</v>
      </c>
      <c r="D34" s="30">
        <v>11</v>
      </c>
      <c r="E34" s="44">
        <f t="shared" si="0"/>
        <v>11</v>
      </c>
    </row>
    <row r="35" spans="1:5" ht="15.75" thickBot="1" x14ac:dyDescent="0.3">
      <c r="A35" s="155" t="s">
        <v>35</v>
      </c>
      <c r="B35" s="156"/>
      <c r="C35" s="31"/>
      <c r="D35" s="31"/>
      <c r="E35" s="31">
        <f>SUM(E2:E34)</f>
        <v>3843</v>
      </c>
    </row>
    <row r="36" spans="1:5" x14ac:dyDescent="0.25">
      <c r="B36" s="128" t="s">
        <v>252</v>
      </c>
    </row>
    <row r="37" spans="1:5" s="22" customFormat="1" x14ac:dyDescent="0.25"/>
  </sheetData>
  <mergeCells count="1">
    <mergeCell ref="A35:B35"/>
  </mergeCells>
  <pageMargins left="0.41" right="0.46" top="0.75" bottom="0.38" header="0.3" footer="0.3"/>
  <pageSetup paperSize="9" scale="84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workbookViewId="0">
      <selection activeCell="I33" sqref="I33"/>
    </sheetView>
  </sheetViews>
  <sheetFormatPr defaultRowHeight="15" x14ac:dyDescent="0.25"/>
  <cols>
    <col min="1" max="1" width="7.42578125" customWidth="1"/>
    <col min="2" max="2" width="47.5703125" customWidth="1"/>
    <col min="3" max="3" width="16.7109375" customWidth="1"/>
    <col min="4" max="4" width="15.5703125" customWidth="1"/>
    <col min="5" max="5" width="18.42578125" customWidth="1"/>
  </cols>
  <sheetData>
    <row r="1" spans="1:12" ht="110.25" customHeight="1" thickBot="1" x14ac:dyDescent="0.3">
      <c r="A1" s="7" t="s">
        <v>0</v>
      </c>
      <c r="B1" s="8" t="s">
        <v>1</v>
      </c>
      <c r="C1" s="9" t="s">
        <v>271</v>
      </c>
      <c r="D1" s="9" t="s">
        <v>270</v>
      </c>
      <c r="E1" s="9" t="s">
        <v>2</v>
      </c>
    </row>
    <row r="2" spans="1:12" s="48" customFormat="1" ht="24" customHeight="1" x14ac:dyDescent="0.25">
      <c r="A2" s="24">
        <v>1</v>
      </c>
      <c r="B2" s="49" t="s">
        <v>57</v>
      </c>
      <c r="C2" s="44">
        <v>0</v>
      </c>
      <c r="D2" s="44">
        <v>176</v>
      </c>
      <c r="E2" s="44">
        <f t="shared" ref="E2:E34" si="0">SUM(C2:D2)</f>
        <v>176</v>
      </c>
    </row>
    <row r="3" spans="1:12" s="92" customFormat="1" ht="24" customHeight="1" x14ac:dyDescent="0.25">
      <c r="A3" s="91">
        <v>2</v>
      </c>
      <c r="B3" s="51" t="s">
        <v>3</v>
      </c>
      <c r="C3" s="26">
        <v>0</v>
      </c>
      <c r="D3" s="26">
        <v>586</v>
      </c>
      <c r="E3" s="44">
        <f t="shared" si="0"/>
        <v>586</v>
      </c>
    </row>
    <row r="4" spans="1:12" ht="24" customHeight="1" x14ac:dyDescent="0.25">
      <c r="A4" s="27">
        <v>3</v>
      </c>
      <c r="B4" s="45" t="s">
        <v>4</v>
      </c>
      <c r="C4" s="15">
        <v>78</v>
      </c>
      <c r="D4" s="15">
        <v>269</v>
      </c>
      <c r="E4" s="44">
        <f t="shared" si="0"/>
        <v>347</v>
      </c>
    </row>
    <row r="5" spans="1:12" ht="24" customHeight="1" x14ac:dyDescent="0.25">
      <c r="A5" s="27">
        <v>4</v>
      </c>
      <c r="B5" s="45" t="s">
        <v>5</v>
      </c>
      <c r="C5" s="15">
        <v>0</v>
      </c>
      <c r="D5" s="15">
        <v>41</v>
      </c>
      <c r="E5" s="44">
        <f t="shared" si="0"/>
        <v>41</v>
      </c>
      <c r="L5" s="22"/>
    </row>
    <row r="6" spans="1:12" ht="24" customHeight="1" x14ac:dyDescent="0.25">
      <c r="A6" s="27">
        <v>5</v>
      </c>
      <c r="B6" s="45" t="s">
        <v>6</v>
      </c>
      <c r="C6" s="15">
        <v>0</v>
      </c>
      <c r="D6" s="15">
        <v>167</v>
      </c>
      <c r="E6" s="44">
        <f t="shared" si="0"/>
        <v>167</v>
      </c>
      <c r="F6" s="22"/>
    </row>
    <row r="7" spans="1:12" ht="24" customHeight="1" x14ac:dyDescent="0.25">
      <c r="A7" s="27">
        <v>6</v>
      </c>
      <c r="B7" s="45" t="s">
        <v>7</v>
      </c>
      <c r="C7" s="15">
        <v>0</v>
      </c>
      <c r="D7" s="15">
        <v>226</v>
      </c>
      <c r="E7" s="44">
        <f t="shared" si="0"/>
        <v>226</v>
      </c>
    </row>
    <row r="8" spans="1:12" ht="24" customHeight="1" x14ac:dyDescent="0.25">
      <c r="A8" s="27">
        <v>7</v>
      </c>
      <c r="B8" s="45" t="s">
        <v>8</v>
      </c>
      <c r="C8" s="15">
        <v>122</v>
      </c>
      <c r="D8" s="15">
        <v>0</v>
      </c>
      <c r="E8" s="44">
        <f t="shared" si="0"/>
        <v>122</v>
      </c>
    </row>
    <row r="9" spans="1:12" ht="24" customHeight="1" x14ac:dyDescent="0.25">
      <c r="A9" s="27">
        <v>8</v>
      </c>
      <c r="B9" s="45" t="s">
        <v>9</v>
      </c>
      <c r="C9" s="15">
        <v>0</v>
      </c>
      <c r="D9" s="15">
        <v>245</v>
      </c>
      <c r="E9" s="44">
        <f t="shared" si="0"/>
        <v>245</v>
      </c>
    </row>
    <row r="10" spans="1:12" s="48" customFormat="1" ht="24" customHeight="1" x14ac:dyDescent="0.25">
      <c r="A10" s="27">
        <v>9</v>
      </c>
      <c r="B10" s="45" t="s">
        <v>10</v>
      </c>
      <c r="C10" s="15">
        <v>6</v>
      </c>
      <c r="D10" s="15">
        <v>7</v>
      </c>
      <c r="E10" s="44">
        <f t="shared" si="0"/>
        <v>13</v>
      </c>
      <c r="F10" s="135"/>
      <c r="G10" s="136"/>
      <c r="H10" s="136"/>
      <c r="I10" s="136"/>
      <c r="J10" s="136"/>
    </row>
    <row r="11" spans="1:12" ht="24" customHeight="1" x14ac:dyDescent="0.25">
      <c r="A11" s="27">
        <v>10</v>
      </c>
      <c r="B11" s="45" t="s">
        <v>11</v>
      </c>
      <c r="C11" s="15">
        <v>121</v>
      </c>
      <c r="D11" s="15">
        <v>0</v>
      </c>
      <c r="E11" s="44">
        <f t="shared" si="0"/>
        <v>121</v>
      </c>
    </row>
    <row r="12" spans="1:12" ht="24" customHeight="1" x14ac:dyDescent="0.25">
      <c r="A12" s="27">
        <v>11</v>
      </c>
      <c r="B12" s="45" t="s">
        <v>12</v>
      </c>
      <c r="C12" s="15">
        <v>0</v>
      </c>
      <c r="D12" s="15">
        <v>2</v>
      </c>
      <c r="E12" s="44">
        <f t="shared" si="0"/>
        <v>2</v>
      </c>
    </row>
    <row r="13" spans="1:12" ht="24" customHeight="1" x14ac:dyDescent="0.25">
      <c r="A13" s="27">
        <v>12</v>
      </c>
      <c r="B13" s="45" t="s">
        <v>13</v>
      </c>
      <c r="C13" s="15">
        <v>135</v>
      </c>
      <c r="D13" s="15">
        <v>85</v>
      </c>
      <c r="E13" s="44">
        <f t="shared" si="0"/>
        <v>220</v>
      </c>
    </row>
    <row r="14" spans="1:12" ht="24" customHeight="1" x14ac:dyDescent="0.25">
      <c r="A14" s="27">
        <v>13</v>
      </c>
      <c r="B14" s="45" t="s">
        <v>14</v>
      </c>
      <c r="C14" s="15">
        <v>37</v>
      </c>
      <c r="D14" s="15">
        <v>30</v>
      </c>
      <c r="E14" s="44">
        <f t="shared" si="0"/>
        <v>67</v>
      </c>
    </row>
    <row r="15" spans="1:12" ht="24" customHeight="1" x14ac:dyDescent="0.25">
      <c r="A15" s="27">
        <v>14</v>
      </c>
      <c r="B15" s="45" t="s">
        <v>15</v>
      </c>
      <c r="C15" s="15">
        <v>0</v>
      </c>
      <c r="D15" s="15">
        <v>0</v>
      </c>
      <c r="E15" s="44">
        <f t="shared" si="0"/>
        <v>0</v>
      </c>
    </row>
    <row r="16" spans="1:12" ht="24" customHeight="1" x14ac:dyDescent="0.25">
      <c r="A16" s="27">
        <v>15</v>
      </c>
      <c r="B16" s="45" t="s">
        <v>16</v>
      </c>
      <c r="C16" s="15">
        <v>23</v>
      </c>
      <c r="D16" s="15">
        <v>13</v>
      </c>
      <c r="E16" s="44">
        <f t="shared" si="0"/>
        <v>36</v>
      </c>
    </row>
    <row r="17" spans="1:12" ht="24" customHeight="1" x14ac:dyDescent="0.25">
      <c r="A17" s="27">
        <v>16</v>
      </c>
      <c r="B17" s="45" t="s">
        <v>17</v>
      </c>
      <c r="C17" s="15">
        <v>0</v>
      </c>
      <c r="D17" s="15">
        <v>117</v>
      </c>
      <c r="E17" s="44">
        <f t="shared" si="0"/>
        <v>117</v>
      </c>
    </row>
    <row r="18" spans="1:12" ht="24" customHeight="1" x14ac:dyDescent="0.25">
      <c r="A18" s="27">
        <v>17</v>
      </c>
      <c r="B18" s="45" t="s">
        <v>18</v>
      </c>
      <c r="C18" s="15">
        <v>0</v>
      </c>
      <c r="D18" s="15">
        <v>90</v>
      </c>
      <c r="E18" s="44">
        <f t="shared" si="0"/>
        <v>90</v>
      </c>
    </row>
    <row r="19" spans="1:12" ht="24" customHeight="1" x14ac:dyDescent="0.25">
      <c r="A19" s="27">
        <v>18</v>
      </c>
      <c r="B19" s="45" t="s">
        <v>19</v>
      </c>
      <c r="C19" s="15">
        <v>0</v>
      </c>
      <c r="D19" s="15">
        <v>92</v>
      </c>
      <c r="E19" s="44">
        <f t="shared" si="0"/>
        <v>92</v>
      </c>
      <c r="F19" s="134"/>
      <c r="G19" s="33"/>
      <c r="H19" s="33"/>
      <c r="I19" s="33"/>
      <c r="J19" s="33"/>
      <c r="K19" s="33"/>
      <c r="L19" s="33"/>
    </row>
    <row r="20" spans="1:12" ht="24" customHeight="1" x14ac:dyDescent="0.25">
      <c r="A20" s="27">
        <v>19</v>
      </c>
      <c r="B20" s="45" t="s">
        <v>20</v>
      </c>
      <c r="C20" s="15">
        <v>0</v>
      </c>
      <c r="D20" s="15">
        <v>71</v>
      </c>
      <c r="E20" s="44">
        <f t="shared" si="0"/>
        <v>71</v>
      </c>
    </row>
    <row r="21" spans="1:12" ht="24" customHeight="1" x14ac:dyDescent="0.25">
      <c r="A21" s="27">
        <v>20</v>
      </c>
      <c r="B21" s="45" t="s">
        <v>21</v>
      </c>
      <c r="C21" s="15">
        <v>0</v>
      </c>
      <c r="D21" s="15">
        <v>54</v>
      </c>
      <c r="E21" s="44">
        <f t="shared" si="0"/>
        <v>54</v>
      </c>
    </row>
    <row r="22" spans="1:12" ht="24" customHeight="1" x14ac:dyDescent="0.25">
      <c r="A22" s="27">
        <v>21</v>
      </c>
      <c r="B22" s="45" t="s">
        <v>22</v>
      </c>
      <c r="C22" s="15">
        <v>0</v>
      </c>
      <c r="D22" s="15">
        <v>18</v>
      </c>
      <c r="E22" s="44">
        <f t="shared" si="0"/>
        <v>18</v>
      </c>
    </row>
    <row r="23" spans="1:12" ht="24" customHeight="1" x14ac:dyDescent="0.25">
      <c r="A23" s="27">
        <v>22</v>
      </c>
      <c r="B23" s="45" t="s">
        <v>23</v>
      </c>
      <c r="C23" s="15">
        <v>26</v>
      </c>
      <c r="D23" s="15">
        <v>16</v>
      </c>
      <c r="E23" s="44">
        <f t="shared" si="0"/>
        <v>42</v>
      </c>
    </row>
    <row r="24" spans="1:12" ht="24" customHeight="1" x14ac:dyDescent="0.25">
      <c r="A24" s="27">
        <v>23</v>
      </c>
      <c r="B24" s="45" t="s">
        <v>24</v>
      </c>
      <c r="C24" s="15">
        <v>32</v>
      </c>
      <c r="D24" s="15">
        <v>33</v>
      </c>
      <c r="E24" s="44">
        <f t="shared" si="0"/>
        <v>65</v>
      </c>
    </row>
    <row r="25" spans="1:12" ht="24" customHeight="1" x14ac:dyDescent="0.25">
      <c r="A25" s="27">
        <v>24</v>
      </c>
      <c r="B25" s="45" t="s">
        <v>25</v>
      </c>
      <c r="C25" s="15">
        <v>17</v>
      </c>
      <c r="D25" s="15">
        <v>0</v>
      </c>
      <c r="E25" s="44">
        <f t="shared" si="0"/>
        <v>17</v>
      </c>
    </row>
    <row r="26" spans="1:12" ht="24" customHeight="1" x14ac:dyDescent="0.25">
      <c r="A26" s="27">
        <v>25</v>
      </c>
      <c r="B26" s="45" t="s">
        <v>77</v>
      </c>
      <c r="C26" s="96">
        <v>86</v>
      </c>
      <c r="D26" s="15">
        <v>51</v>
      </c>
      <c r="E26" s="44">
        <f t="shared" si="0"/>
        <v>137</v>
      </c>
    </row>
    <row r="27" spans="1:12" ht="24" customHeight="1" x14ac:dyDescent="0.25">
      <c r="A27" s="27">
        <v>26</v>
      </c>
      <c r="B27" s="45" t="s">
        <v>27</v>
      </c>
      <c r="C27" s="15">
        <v>152</v>
      </c>
      <c r="D27" s="15">
        <v>25</v>
      </c>
      <c r="E27" s="44">
        <f t="shared" si="0"/>
        <v>177</v>
      </c>
    </row>
    <row r="28" spans="1:12" s="48" customFormat="1" ht="24" customHeight="1" x14ac:dyDescent="0.25">
      <c r="A28" s="27">
        <v>27</v>
      </c>
      <c r="B28" s="45" t="s">
        <v>240</v>
      </c>
      <c r="C28" s="15">
        <v>0</v>
      </c>
      <c r="D28" s="15">
        <v>37</v>
      </c>
      <c r="E28" s="44">
        <f t="shared" si="0"/>
        <v>37</v>
      </c>
    </row>
    <row r="29" spans="1:12" ht="24" customHeight="1" x14ac:dyDescent="0.25">
      <c r="A29" s="27">
        <v>28</v>
      </c>
      <c r="B29" s="45" t="s">
        <v>29</v>
      </c>
      <c r="C29" s="15">
        <v>0</v>
      </c>
      <c r="D29" s="15">
        <v>195</v>
      </c>
      <c r="E29" s="44">
        <f t="shared" si="0"/>
        <v>195</v>
      </c>
    </row>
    <row r="30" spans="1:12" ht="24" customHeight="1" x14ac:dyDescent="0.25">
      <c r="A30" s="27">
        <v>29</v>
      </c>
      <c r="B30" s="45" t="s">
        <v>269</v>
      </c>
      <c r="C30" s="15">
        <v>0</v>
      </c>
      <c r="D30" s="15">
        <v>0</v>
      </c>
      <c r="E30" s="44">
        <f t="shared" si="0"/>
        <v>0</v>
      </c>
    </row>
    <row r="31" spans="1:12" ht="24" customHeight="1" x14ac:dyDescent="0.25">
      <c r="A31" s="27">
        <v>30</v>
      </c>
      <c r="B31" s="45" t="s">
        <v>31</v>
      </c>
      <c r="C31" s="15">
        <v>0</v>
      </c>
      <c r="D31" s="15">
        <v>0</v>
      </c>
      <c r="E31" s="44">
        <f t="shared" si="0"/>
        <v>0</v>
      </c>
    </row>
    <row r="32" spans="1:12" s="48" customFormat="1" ht="24" customHeight="1" x14ac:dyDescent="0.25">
      <c r="A32" s="27">
        <v>31</v>
      </c>
      <c r="B32" s="45" t="s">
        <v>32</v>
      </c>
      <c r="C32" s="15">
        <v>24</v>
      </c>
      <c r="D32" s="15">
        <v>21</v>
      </c>
      <c r="E32" s="44">
        <f t="shared" si="0"/>
        <v>45</v>
      </c>
    </row>
    <row r="33" spans="1:5" ht="24" customHeight="1" x14ac:dyDescent="0.25">
      <c r="A33" s="27">
        <v>32</v>
      </c>
      <c r="B33" s="45" t="s">
        <v>33</v>
      </c>
      <c r="C33" s="15">
        <v>0</v>
      </c>
      <c r="D33" s="15">
        <v>0</v>
      </c>
      <c r="E33" s="44">
        <f t="shared" si="0"/>
        <v>0</v>
      </c>
    </row>
    <row r="34" spans="1:5" ht="24" customHeight="1" thickBot="1" x14ac:dyDescent="0.3">
      <c r="A34" s="27">
        <v>33</v>
      </c>
      <c r="B34" s="43" t="s">
        <v>34</v>
      </c>
      <c r="C34" s="30">
        <v>0</v>
      </c>
      <c r="D34" s="30">
        <v>0</v>
      </c>
      <c r="E34" s="44">
        <f t="shared" si="0"/>
        <v>0</v>
      </c>
    </row>
    <row r="35" spans="1:5" ht="15.75" thickBot="1" x14ac:dyDescent="0.3">
      <c r="A35" s="155" t="s">
        <v>35</v>
      </c>
      <c r="B35" s="156"/>
      <c r="C35" s="31"/>
      <c r="D35" s="31"/>
      <c r="E35" s="31">
        <f>SUM(E2:E34)</f>
        <v>3526</v>
      </c>
    </row>
    <row r="36" spans="1:5" x14ac:dyDescent="0.25">
      <c r="B36" s="128" t="s">
        <v>252</v>
      </c>
    </row>
    <row r="37" spans="1:5" s="22" customFormat="1" x14ac:dyDescent="0.25"/>
  </sheetData>
  <mergeCells count="1">
    <mergeCell ref="A35:B35"/>
  </mergeCells>
  <pageMargins left="0.41" right="0.46" top="0.75" bottom="0.38" header="0.3" footer="0.3"/>
  <pageSetup paperSize="9" scale="82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opLeftCell="A7" workbookViewId="0">
      <selection activeCell="B18" sqref="B18"/>
    </sheetView>
  </sheetViews>
  <sheetFormatPr defaultRowHeight="15" x14ac:dyDescent="0.25"/>
  <cols>
    <col min="1" max="1" width="7.42578125" customWidth="1"/>
    <col min="2" max="2" width="47.5703125" customWidth="1"/>
    <col min="3" max="3" width="16.7109375" customWidth="1"/>
    <col min="4" max="4" width="15.5703125" customWidth="1"/>
    <col min="5" max="5" width="18.28515625" customWidth="1"/>
  </cols>
  <sheetData>
    <row r="1" spans="1:12" ht="110.25" customHeight="1" thickBot="1" x14ac:dyDescent="0.3">
      <c r="A1" s="7" t="s">
        <v>0</v>
      </c>
      <c r="B1" s="8" t="s">
        <v>1</v>
      </c>
      <c r="C1" s="9" t="s">
        <v>266</v>
      </c>
      <c r="D1" s="9" t="s">
        <v>267</v>
      </c>
      <c r="E1" s="9" t="s">
        <v>2</v>
      </c>
    </row>
    <row r="2" spans="1:12" s="48" customFormat="1" ht="24" customHeight="1" x14ac:dyDescent="0.25">
      <c r="A2" s="24">
        <v>1</v>
      </c>
      <c r="B2" s="49" t="s">
        <v>57</v>
      </c>
      <c r="C2" s="44">
        <v>118</v>
      </c>
      <c r="D2" s="44">
        <v>47</v>
      </c>
      <c r="E2" s="44">
        <f>SUM(C2:D2)</f>
        <v>165</v>
      </c>
    </row>
    <row r="3" spans="1:12" s="92" customFormat="1" ht="24" customHeight="1" x14ac:dyDescent="0.25">
      <c r="A3" s="27">
        <v>2</v>
      </c>
      <c r="B3" s="51" t="s">
        <v>3</v>
      </c>
      <c r="C3" s="26">
        <v>0</v>
      </c>
      <c r="D3" s="26">
        <v>556</v>
      </c>
      <c r="E3" s="44">
        <f t="shared" ref="E3:E34" si="0">SUM(C3:D3)</f>
        <v>556</v>
      </c>
    </row>
    <row r="4" spans="1:12" ht="24" customHeight="1" x14ac:dyDescent="0.25">
      <c r="A4" s="27">
        <v>3</v>
      </c>
      <c r="B4" s="45" t="s">
        <v>4</v>
      </c>
      <c r="C4" s="15">
        <v>64</v>
      </c>
      <c r="D4" s="15">
        <v>390</v>
      </c>
      <c r="E4" s="44">
        <f t="shared" si="0"/>
        <v>454</v>
      </c>
    </row>
    <row r="5" spans="1:12" ht="24" customHeight="1" x14ac:dyDescent="0.25">
      <c r="A5" s="27">
        <v>4</v>
      </c>
      <c r="B5" s="45" t="s">
        <v>5</v>
      </c>
      <c r="C5" s="15">
        <v>0</v>
      </c>
      <c r="D5" s="15">
        <v>31</v>
      </c>
      <c r="E5" s="44">
        <f t="shared" si="0"/>
        <v>31</v>
      </c>
      <c r="L5" s="22"/>
    </row>
    <row r="6" spans="1:12" ht="24" customHeight="1" x14ac:dyDescent="0.25">
      <c r="A6" s="27">
        <v>5</v>
      </c>
      <c r="B6" s="45" t="s">
        <v>6</v>
      </c>
      <c r="C6" s="15">
        <v>0</v>
      </c>
      <c r="D6" s="15">
        <v>134</v>
      </c>
      <c r="E6" s="44">
        <f t="shared" si="0"/>
        <v>134</v>
      </c>
      <c r="F6" s="22"/>
    </row>
    <row r="7" spans="1:12" ht="24" customHeight="1" x14ac:dyDescent="0.25">
      <c r="A7" s="27">
        <v>6</v>
      </c>
      <c r="B7" s="45" t="s">
        <v>7</v>
      </c>
      <c r="C7" s="15">
        <v>93</v>
      </c>
      <c r="D7" s="15">
        <v>91</v>
      </c>
      <c r="E7" s="44">
        <f t="shared" si="0"/>
        <v>184</v>
      </c>
    </row>
    <row r="8" spans="1:12" ht="24" customHeight="1" x14ac:dyDescent="0.25">
      <c r="A8" s="27">
        <v>7</v>
      </c>
      <c r="B8" s="45" t="s">
        <v>8</v>
      </c>
      <c r="C8" s="15">
        <v>82</v>
      </c>
      <c r="D8" s="15">
        <v>0</v>
      </c>
      <c r="E8" s="44">
        <f t="shared" si="0"/>
        <v>82</v>
      </c>
    </row>
    <row r="9" spans="1:12" ht="24" customHeight="1" x14ac:dyDescent="0.25">
      <c r="A9" s="27">
        <v>8</v>
      </c>
      <c r="B9" s="45" t="s">
        <v>9</v>
      </c>
      <c r="C9" s="15">
        <v>0</v>
      </c>
      <c r="D9" s="15">
        <v>182</v>
      </c>
      <c r="E9" s="44">
        <f t="shared" si="0"/>
        <v>182</v>
      </c>
    </row>
    <row r="10" spans="1:12" s="48" customFormat="1" ht="24" customHeight="1" x14ac:dyDescent="0.25">
      <c r="A10" s="27">
        <v>9</v>
      </c>
      <c r="B10" s="45" t="s">
        <v>10</v>
      </c>
      <c r="C10" s="15">
        <v>6</v>
      </c>
      <c r="D10" s="15">
        <v>6</v>
      </c>
      <c r="E10" s="44">
        <f t="shared" si="0"/>
        <v>12</v>
      </c>
      <c r="F10" s="135"/>
      <c r="G10" s="136"/>
      <c r="H10" s="136"/>
      <c r="I10" s="136"/>
      <c r="J10" s="136"/>
    </row>
    <row r="11" spans="1:12" ht="24" customHeight="1" x14ac:dyDescent="0.25">
      <c r="A11" s="27">
        <v>10</v>
      </c>
      <c r="B11" s="45" t="s">
        <v>11</v>
      </c>
      <c r="C11" s="15">
        <v>162</v>
      </c>
      <c r="D11" s="15">
        <v>0</v>
      </c>
      <c r="E11" s="44">
        <f t="shared" si="0"/>
        <v>162</v>
      </c>
    </row>
    <row r="12" spans="1:12" ht="24" customHeight="1" x14ac:dyDescent="0.25">
      <c r="A12" s="27">
        <v>11</v>
      </c>
      <c r="B12" s="45" t="s">
        <v>12</v>
      </c>
      <c r="C12" s="15">
        <v>0</v>
      </c>
      <c r="D12" s="15">
        <v>5</v>
      </c>
      <c r="E12" s="44">
        <f t="shared" si="0"/>
        <v>5</v>
      </c>
    </row>
    <row r="13" spans="1:12" ht="24" customHeight="1" x14ac:dyDescent="0.25">
      <c r="A13" s="27">
        <v>12</v>
      </c>
      <c r="B13" s="45" t="s">
        <v>13</v>
      </c>
      <c r="C13" s="15">
        <v>137</v>
      </c>
      <c r="D13" s="15">
        <v>105</v>
      </c>
      <c r="E13" s="44">
        <f t="shared" si="0"/>
        <v>242</v>
      </c>
    </row>
    <row r="14" spans="1:12" ht="24" customHeight="1" x14ac:dyDescent="0.25">
      <c r="A14" s="27">
        <v>13</v>
      </c>
      <c r="B14" s="45" t="s">
        <v>14</v>
      </c>
      <c r="C14" s="15">
        <v>20</v>
      </c>
      <c r="D14" s="15">
        <v>29</v>
      </c>
      <c r="E14" s="44">
        <f t="shared" si="0"/>
        <v>49</v>
      </c>
    </row>
    <row r="15" spans="1:12" ht="24" customHeight="1" x14ac:dyDescent="0.25">
      <c r="A15" s="27">
        <v>14</v>
      </c>
      <c r="B15" s="45" t="s">
        <v>15</v>
      </c>
      <c r="C15" s="15">
        <v>0</v>
      </c>
      <c r="D15" s="15">
        <v>0</v>
      </c>
      <c r="E15" s="44">
        <f t="shared" si="0"/>
        <v>0</v>
      </c>
    </row>
    <row r="16" spans="1:12" ht="24" customHeight="1" x14ac:dyDescent="0.25">
      <c r="A16" s="27">
        <v>15</v>
      </c>
      <c r="B16" s="45" t="s">
        <v>16</v>
      </c>
      <c r="C16" s="15">
        <v>10</v>
      </c>
      <c r="D16" s="15">
        <v>10</v>
      </c>
      <c r="E16" s="44">
        <f t="shared" si="0"/>
        <v>20</v>
      </c>
    </row>
    <row r="17" spans="1:12" ht="24" customHeight="1" x14ac:dyDescent="0.25">
      <c r="A17" s="27">
        <v>16</v>
      </c>
      <c r="B17" s="45" t="s">
        <v>17</v>
      </c>
      <c r="C17" s="15">
        <v>0</v>
      </c>
      <c r="D17" s="15">
        <v>100</v>
      </c>
      <c r="E17" s="44">
        <f t="shared" si="0"/>
        <v>100</v>
      </c>
    </row>
    <row r="18" spans="1:12" ht="24" customHeight="1" x14ac:dyDescent="0.25">
      <c r="A18" s="27">
        <v>17</v>
      </c>
      <c r="B18" s="45" t="s">
        <v>18</v>
      </c>
      <c r="C18" s="15">
        <v>0</v>
      </c>
      <c r="D18" s="15">
        <v>23</v>
      </c>
      <c r="E18" s="44">
        <f t="shared" si="0"/>
        <v>23</v>
      </c>
    </row>
    <row r="19" spans="1:12" ht="24" customHeight="1" x14ac:dyDescent="0.25">
      <c r="A19" s="27">
        <v>18</v>
      </c>
      <c r="B19" s="45" t="s">
        <v>19</v>
      </c>
      <c r="C19" s="15">
        <v>0</v>
      </c>
      <c r="D19" s="15">
        <v>72</v>
      </c>
      <c r="E19" s="44">
        <f t="shared" si="0"/>
        <v>72</v>
      </c>
      <c r="F19" s="134"/>
      <c r="G19" s="33"/>
      <c r="H19" s="33"/>
      <c r="I19" s="33"/>
      <c r="J19" s="33"/>
      <c r="K19" s="33"/>
      <c r="L19" s="33"/>
    </row>
    <row r="20" spans="1:12" ht="24" customHeight="1" x14ac:dyDescent="0.25">
      <c r="A20" s="27">
        <v>19</v>
      </c>
      <c r="B20" s="45" t="s">
        <v>20</v>
      </c>
      <c r="C20" s="15">
        <v>0</v>
      </c>
      <c r="D20" s="15">
        <v>62</v>
      </c>
      <c r="E20" s="44">
        <f t="shared" si="0"/>
        <v>62</v>
      </c>
    </row>
    <row r="21" spans="1:12" ht="24" customHeight="1" x14ac:dyDescent="0.25">
      <c r="A21" s="27">
        <v>20</v>
      </c>
      <c r="B21" s="45" t="s">
        <v>21</v>
      </c>
      <c r="C21" s="15">
        <v>24</v>
      </c>
      <c r="D21" s="15">
        <v>8</v>
      </c>
      <c r="E21" s="44">
        <f t="shared" si="0"/>
        <v>32</v>
      </c>
    </row>
    <row r="22" spans="1:12" ht="24" customHeight="1" x14ac:dyDescent="0.25">
      <c r="A22" s="27">
        <v>21</v>
      </c>
      <c r="B22" s="45" t="s">
        <v>22</v>
      </c>
      <c r="C22" s="15">
        <v>0</v>
      </c>
      <c r="D22" s="15">
        <v>36</v>
      </c>
      <c r="E22" s="44">
        <f t="shared" si="0"/>
        <v>36</v>
      </c>
    </row>
    <row r="23" spans="1:12" ht="24" customHeight="1" x14ac:dyDescent="0.25">
      <c r="A23" s="27">
        <v>22</v>
      </c>
      <c r="B23" s="45" t="s">
        <v>23</v>
      </c>
      <c r="C23" s="15">
        <v>18</v>
      </c>
      <c r="D23" s="15">
        <v>40</v>
      </c>
      <c r="E23" s="44">
        <f t="shared" si="0"/>
        <v>58</v>
      </c>
    </row>
    <row r="24" spans="1:12" ht="24" customHeight="1" x14ac:dyDescent="0.25">
      <c r="A24" s="27">
        <v>23</v>
      </c>
      <c r="B24" s="45" t="s">
        <v>24</v>
      </c>
      <c r="C24" s="15">
        <v>0</v>
      </c>
      <c r="D24" s="15">
        <v>0</v>
      </c>
      <c r="E24" s="44">
        <f t="shared" si="0"/>
        <v>0</v>
      </c>
    </row>
    <row r="25" spans="1:12" ht="24" customHeight="1" x14ac:dyDescent="0.25">
      <c r="A25" s="27">
        <v>24</v>
      </c>
      <c r="B25" s="45" t="s">
        <v>25</v>
      </c>
      <c r="C25" s="15">
        <v>20</v>
      </c>
      <c r="D25" s="15">
        <v>0</v>
      </c>
      <c r="E25" s="44">
        <f t="shared" si="0"/>
        <v>20</v>
      </c>
    </row>
    <row r="26" spans="1:12" ht="24" customHeight="1" x14ac:dyDescent="0.25">
      <c r="A26" s="27">
        <v>25</v>
      </c>
      <c r="B26" s="45" t="s">
        <v>77</v>
      </c>
      <c r="C26" s="96">
        <v>75</v>
      </c>
      <c r="D26" s="15">
        <v>26</v>
      </c>
      <c r="E26" s="44">
        <f t="shared" si="0"/>
        <v>101</v>
      </c>
    </row>
    <row r="27" spans="1:12" ht="24" customHeight="1" x14ac:dyDescent="0.25">
      <c r="A27" s="27">
        <v>26</v>
      </c>
      <c r="B27" s="45" t="s">
        <v>27</v>
      </c>
      <c r="C27" s="15">
        <v>57</v>
      </c>
      <c r="D27" s="15">
        <v>66</v>
      </c>
      <c r="E27" s="44">
        <f t="shared" si="0"/>
        <v>123</v>
      </c>
    </row>
    <row r="28" spans="1:12" s="48" customFormat="1" ht="24" customHeight="1" x14ac:dyDescent="0.25">
      <c r="A28" s="27">
        <v>27</v>
      </c>
      <c r="B28" s="45" t="s">
        <v>240</v>
      </c>
      <c r="C28" s="15">
        <v>0</v>
      </c>
      <c r="D28" s="15">
        <v>60</v>
      </c>
      <c r="E28" s="44">
        <f t="shared" si="0"/>
        <v>60</v>
      </c>
    </row>
    <row r="29" spans="1:12" ht="24" customHeight="1" x14ac:dyDescent="0.25">
      <c r="A29" s="27">
        <v>28</v>
      </c>
      <c r="B29" s="45" t="s">
        <v>29</v>
      </c>
      <c r="C29" s="15">
        <v>0</v>
      </c>
      <c r="D29" s="15">
        <v>248</v>
      </c>
      <c r="E29" s="44">
        <f t="shared" si="0"/>
        <v>248</v>
      </c>
    </row>
    <row r="30" spans="1:12" ht="24" customHeight="1" x14ac:dyDescent="0.25">
      <c r="A30" s="27">
        <v>29</v>
      </c>
      <c r="B30" s="45" t="s">
        <v>30</v>
      </c>
      <c r="C30" s="15">
        <v>21</v>
      </c>
      <c r="D30" s="15">
        <v>0</v>
      </c>
      <c r="E30" s="44">
        <f t="shared" si="0"/>
        <v>21</v>
      </c>
    </row>
    <row r="31" spans="1:12" ht="24" customHeight="1" x14ac:dyDescent="0.25">
      <c r="A31" s="27">
        <v>30</v>
      </c>
      <c r="B31" s="45" t="s">
        <v>31</v>
      </c>
      <c r="C31" s="15">
        <v>0</v>
      </c>
      <c r="D31" s="15">
        <v>0</v>
      </c>
      <c r="E31" s="44">
        <f t="shared" si="0"/>
        <v>0</v>
      </c>
    </row>
    <row r="32" spans="1:12" s="48" customFormat="1" ht="24" customHeight="1" x14ac:dyDescent="0.25">
      <c r="A32" s="27">
        <v>31</v>
      </c>
      <c r="B32" s="45" t="s">
        <v>32</v>
      </c>
      <c r="C32" s="15">
        <v>17</v>
      </c>
      <c r="D32" s="15">
        <v>16</v>
      </c>
      <c r="E32" s="44">
        <f t="shared" si="0"/>
        <v>33</v>
      </c>
    </row>
    <row r="33" spans="1:5" ht="24" customHeight="1" x14ac:dyDescent="0.25">
      <c r="A33" s="27">
        <v>32</v>
      </c>
      <c r="B33" s="45" t="s">
        <v>33</v>
      </c>
      <c r="C33" s="15">
        <v>0</v>
      </c>
      <c r="D33" s="15">
        <v>0</v>
      </c>
      <c r="E33" s="44">
        <f t="shared" si="0"/>
        <v>0</v>
      </c>
    </row>
    <row r="34" spans="1:5" ht="24" customHeight="1" thickBot="1" x14ac:dyDescent="0.3">
      <c r="A34" s="27">
        <v>33</v>
      </c>
      <c r="B34" s="43" t="s">
        <v>34</v>
      </c>
      <c r="C34" s="30">
        <v>0</v>
      </c>
      <c r="D34" s="30">
        <v>0</v>
      </c>
      <c r="E34" s="44">
        <f t="shared" si="0"/>
        <v>0</v>
      </c>
    </row>
    <row r="35" spans="1:5" ht="15.75" thickBot="1" x14ac:dyDescent="0.3">
      <c r="A35" s="155" t="s">
        <v>35</v>
      </c>
      <c r="B35" s="156"/>
      <c r="C35" s="31"/>
      <c r="D35" s="31"/>
      <c r="E35" s="31">
        <f>SUM(E2:E34)</f>
        <v>3267</v>
      </c>
    </row>
    <row r="36" spans="1:5" x14ac:dyDescent="0.25">
      <c r="B36" s="137"/>
    </row>
    <row r="37" spans="1:5" s="22" customFormat="1" x14ac:dyDescent="0.25"/>
  </sheetData>
  <mergeCells count="1">
    <mergeCell ref="A35:B35"/>
  </mergeCells>
  <pageMargins left="0.41" right="0.46" top="0.75" bottom="0.38" header="0.3" footer="0.3"/>
  <pageSetup paperSize="9" scale="82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>
      <selection activeCell="C19" sqref="C19"/>
    </sheetView>
  </sheetViews>
  <sheetFormatPr defaultRowHeight="24" customHeight="1" x14ac:dyDescent="0.25"/>
  <cols>
    <col min="2" max="2" width="47.5703125" customWidth="1"/>
    <col min="3" max="4" width="16.85546875" customWidth="1"/>
    <col min="5" max="5" width="16.5703125" customWidth="1"/>
  </cols>
  <sheetData>
    <row r="1" spans="1:17" ht="97.5" customHeight="1" thickBot="1" x14ac:dyDescent="0.3">
      <c r="A1" s="7" t="s">
        <v>0</v>
      </c>
      <c r="B1" s="8" t="s">
        <v>1</v>
      </c>
      <c r="C1" s="9" t="s">
        <v>305</v>
      </c>
      <c r="D1" s="9" t="s">
        <v>306</v>
      </c>
      <c r="E1" s="9" t="s">
        <v>2</v>
      </c>
    </row>
    <row r="2" spans="1:17" ht="24" customHeight="1" x14ac:dyDescent="0.25">
      <c r="A2" s="24">
        <v>1</v>
      </c>
      <c r="B2" s="49" t="s">
        <v>57</v>
      </c>
      <c r="C2" s="44">
        <v>142</v>
      </c>
      <c r="D2" s="44">
        <v>61</v>
      </c>
      <c r="E2" s="44">
        <f>SUM(C2:D2)</f>
        <v>203</v>
      </c>
      <c r="G2" s="143"/>
      <c r="H2" s="143"/>
      <c r="I2" s="143"/>
      <c r="J2" s="143"/>
      <c r="K2" s="143"/>
      <c r="L2" s="143"/>
      <c r="M2" s="143"/>
      <c r="N2" s="143"/>
    </row>
    <row r="3" spans="1:17" ht="24" customHeight="1" x14ac:dyDescent="0.25">
      <c r="A3" s="27">
        <v>2</v>
      </c>
      <c r="B3" s="51" t="s">
        <v>3</v>
      </c>
      <c r="C3" s="26">
        <v>0</v>
      </c>
      <c r="D3" s="26">
        <v>562</v>
      </c>
      <c r="E3" s="44">
        <f t="shared" ref="E3:E34" si="0">SUM(C3:D3)</f>
        <v>562</v>
      </c>
      <c r="G3" s="143"/>
      <c r="H3" s="143"/>
      <c r="I3" s="143"/>
      <c r="J3" s="143"/>
      <c r="K3" s="143"/>
      <c r="L3" s="143"/>
      <c r="M3" s="143"/>
      <c r="N3" s="143"/>
    </row>
    <row r="4" spans="1:17" ht="24" customHeight="1" x14ac:dyDescent="0.25">
      <c r="A4" s="27">
        <v>3</v>
      </c>
      <c r="B4" s="45" t="s">
        <v>4</v>
      </c>
      <c r="C4" s="15">
        <v>80</v>
      </c>
      <c r="D4" s="15">
        <v>450</v>
      </c>
      <c r="E4" s="44">
        <f t="shared" si="0"/>
        <v>530</v>
      </c>
      <c r="G4" s="143"/>
      <c r="H4" s="143"/>
      <c r="I4" s="143"/>
      <c r="J4" s="143"/>
      <c r="K4" s="143"/>
      <c r="L4" s="143"/>
      <c r="M4" s="143"/>
      <c r="N4" s="143"/>
    </row>
    <row r="5" spans="1:17" ht="24" customHeight="1" x14ac:dyDescent="0.25">
      <c r="A5" s="27">
        <v>4</v>
      </c>
      <c r="B5" s="45" t="s">
        <v>5</v>
      </c>
      <c r="C5" s="15">
        <v>45</v>
      </c>
      <c r="D5" s="15">
        <v>0</v>
      </c>
      <c r="E5" s="44">
        <f t="shared" si="0"/>
        <v>45</v>
      </c>
      <c r="G5" s="143"/>
      <c r="H5" s="143"/>
      <c r="I5" s="143"/>
      <c r="J5" s="143"/>
      <c r="K5" s="143"/>
      <c r="L5" s="143"/>
      <c r="M5" s="143"/>
      <c r="N5" s="143"/>
    </row>
    <row r="6" spans="1:17" ht="24" customHeight="1" x14ac:dyDescent="0.25">
      <c r="A6" s="27">
        <v>5</v>
      </c>
      <c r="B6" s="45" t="s">
        <v>6</v>
      </c>
      <c r="C6" s="15">
        <v>0</v>
      </c>
      <c r="D6" s="15">
        <v>134</v>
      </c>
      <c r="E6" s="44">
        <f t="shared" si="0"/>
        <v>134</v>
      </c>
      <c r="G6" s="143"/>
      <c r="H6" s="143"/>
      <c r="I6" s="143"/>
      <c r="J6" s="143"/>
      <c r="K6" s="143"/>
      <c r="L6" s="143"/>
      <c r="M6" s="143"/>
      <c r="N6" s="143"/>
    </row>
    <row r="7" spans="1:17" ht="24" customHeight="1" x14ac:dyDescent="0.25">
      <c r="A7" s="27">
        <v>6</v>
      </c>
      <c r="B7" s="45" t="s">
        <v>7</v>
      </c>
      <c r="C7" s="15">
        <v>127</v>
      </c>
      <c r="D7" s="15">
        <v>93</v>
      </c>
      <c r="E7" s="44">
        <f t="shared" si="0"/>
        <v>220</v>
      </c>
      <c r="G7" s="143"/>
      <c r="H7" s="143"/>
      <c r="I7" s="143"/>
      <c r="J7" s="143"/>
      <c r="K7" s="143"/>
      <c r="L7" s="143"/>
      <c r="M7" s="143"/>
      <c r="N7" s="143"/>
    </row>
    <row r="8" spans="1:17" ht="24" customHeight="1" x14ac:dyDescent="0.25">
      <c r="A8" s="27">
        <v>7</v>
      </c>
      <c r="B8" s="45" t="s">
        <v>8</v>
      </c>
      <c r="C8" s="15">
        <v>90</v>
      </c>
      <c r="D8" s="15">
        <v>0</v>
      </c>
      <c r="E8" s="44">
        <f t="shared" si="0"/>
        <v>90</v>
      </c>
      <c r="G8" s="143"/>
      <c r="H8" s="143"/>
      <c r="I8" s="143"/>
      <c r="J8" s="143"/>
      <c r="K8" s="143"/>
      <c r="L8" s="143"/>
      <c r="M8" s="143"/>
      <c r="N8" s="143"/>
    </row>
    <row r="9" spans="1:17" ht="24" customHeight="1" x14ac:dyDescent="0.25">
      <c r="A9" s="27">
        <v>8</v>
      </c>
      <c r="B9" s="45" t="s">
        <v>9</v>
      </c>
      <c r="C9" s="15">
        <v>0</v>
      </c>
      <c r="D9" s="15">
        <v>226</v>
      </c>
      <c r="E9" s="44">
        <f t="shared" si="0"/>
        <v>226</v>
      </c>
      <c r="G9" s="143"/>
      <c r="H9" s="143"/>
      <c r="I9" s="143"/>
      <c r="J9" s="143"/>
      <c r="K9" s="143"/>
      <c r="L9" s="143"/>
      <c r="M9" s="143"/>
      <c r="N9" s="143"/>
    </row>
    <row r="10" spans="1:17" ht="24" customHeight="1" x14ac:dyDescent="0.25">
      <c r="A10" s="27">
        <v>9</v>
      </c>
      <c r="B10" s="45" t="s">
        <v>10</v>
      </c>
      <c r="C10" s="15">
        <v>6</v>
      </c>
      <c r="D10" s="15">
        <v>7</v>
      </c>
      <c r="E10" s="44">
        <f t="shared" si="0"/>
        <v>13</v>
      </c>
      <c r="G10" s="143"/>
      <c r="H10" s="143"/>
      <c r="I10" s="143"/>
      <c r="J10" s="143"/>
      <c r="K10" s="143"/>
      <c r="L10" s="143"/>
      <c r="M10" s="143"/>
      <c r="N10" s="143"/>
    </row>
    <row r="11" spans="1:17" ht="24" customHeight="1" x14ac:dyDescent="0.25">
      <c r="A11" s="27">
        <v>10</v>
      </c>
      <c r="B11" s="45" t="s">
        <v>11</v>
      </c>
      <c r="C11" s="15">
        <v>183</v>
      </c>
      <c r="D11" s="15">
        <v>0</v>
      </c>
      <c r="E11" s="44">
        <f t="shared" si="0"/>
        <v>183</v>
      </c>
      <c r="G11" s="143"/>
      <c r="H11" s="143"/>
      <c r="I11" s="143"/>
      <c r="J11" s="143"/>
      <c r="K11" s="143"/>
      <c r="L11" s="143"/>
      <c r="M11" s="143"/>
      <c r="N11" s="143"/>
    </row>
    <row r="12" spans="1:17" ht="24" customHeight="1" x14ac:dyDescent="0.25">
      <c r="A12" s="27">
        <v>11</v>
      </c>
      <c r="B12" s="45" t="s">
        <v>12</v>
      </c>
      <c r="C12" s="15">
        <v>0</v>
      </c>
      <c r="D12" s="15">
        <v>4</v>
      </c>
      <c r="E12" s="44">
        <f t="shared" si="0"/>
        <v>4</v>
      </c>
      <c r="G12" s="143"/>
      <c r="H12" s="143"/>
      <c r="I12" s="143"/>
      <c r="J12" s="143"/>
      <c r="K12" s="143"/>
      <c r="L12" s="143"/>
      <c r="M12" s="143"/>
      <c r="N12" s="143"/>
    </row>
    <row r="13" spans="1:17" ht="24" customHeight="1" x14ac:dyDescent="0.25">
      <c r="A13" s="27">
        <v>12</v>
      </c>
      <c r="B13" s="45" t="s">
        <v>13</v>
      </c>
      <c r="C13" s="15">
        <v>128</v>
      </c>
      <c r="D13" s="15">
        <v>81</v>
      </c>
      <c r="E13" s="44">
        <f t="shared" si="0"/>
        <v>209</v>
      </c>
      <c r="G13" s="143"/>
      <c r="H13" s="143"/>
      <c r="I13" s="143"/>
      <c r="J13" s="143"/>
      <c r="K13" s="143"/>
      <c r="L13" s="143"/>
      <c r="M13" s="143"/>
      <c r="N13" s="143"/>
    </row>
    <row r="14" spans="1:17" ht="24" customHeight="1" x14ac:dyDescent="0.25">
      <c r="A14" s="27">
        <v>13</v>
      </c>
      <c r="B14" s="45" t="s">
        <v>14</v>
      </c>
      <c r="C14" s="15">
        <v>39</v>
      </c>
      <c r="D14" s="15">
        <v>18</v>
      </c>
      <c r="E14" s="44">
        <f t="shared" si="0"/>
        <v>57</v>
      </c>
      <c r="G14" s="143"/>
      <c r="H14" s="143"/>
      <c r="I14" s="143"/>
      <c r="J14" s="143"/>
      <c r="K14" s="143"/>
      <c r="L14" s="143"/>
      <c r="M14" s="143"/>
      <c r="N14" s="143"/>
    </row>
    <row r="15" spans="1:17" ht="24" customHeight="1" x14ac:dyDescent="0.25">
      <c r="A15" s="27">
        <v>14</v>
      </c>
      <c r="B15" s="45" t="s">
        <v>15</v>
      </c>
      <c r="C15" s="15">
        <v>0</v>
      </c>
      <c r="D15" s="15">
        <v>17</v>
      </c>
      <c r="E15" s="44">
        <f t="shared" si="0"/>
        <v>17</v>
      </c>
      <c r="G15" s="143"/>
      <c r="H15" s="143"/>
      <c r="I15" s="143"/>
      <c r="J15" s="143"/>
      <c r="K15" s="143"/>
      <c r="L15" s="143"/>
      <c r="M15" s="143"/>
      <c r="N15" s="143"/>
    </row>
    <row r="16" spans="1:17" ht="24" customHeight="1" x14ac:dyDescent="0.25">
      <c r="A16" s="27">
        <v>15</v>
      </c>
      <c r="B16" s="45" t="s">
        <v>16</v>
      </c>
      <c r="C16" s="15">
        <v>43</v>
      </c>
      <c r="D16" s="15">
        <v>11</v>
      </c>
      <c r="E16" s="44">
        <f t="shared" si="0"/>
        <v>54</v>
      </c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17" ht="24" customHeight="1" x14ac:dyDescent="0.25">
      <c r="A17" s="27">
        <v>16</v>
      </c>
      <c r="B17" s="45" t="s">
        <v>17</v>
      </c>
      <c r="C17" s="15">
        <v>0</v>
      </c>
      <c r="D17" s="15">
        <v>112</v>
      </c>
      <c r="E17" s="44">
        <f t="shared" si="0"/>
        <v>112</v>
      </c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7" ht="24" customHeight="1" x14ac:dyDescent="0.25">
      <c r="A18" s="27">
        <v>17</v>
      </c>
      <c r="B18" s="45" t="s">
        <v>18</v>
      </c>
      <c r="C18" s="15">
        <v>0</v>
      </c>
      <c r="D18" s="15">
        <v>12</v>
      </c>
      <c r="E18" s="44">
        <f t="shared" si="0"/>
        <v>12</v>
      </c>
      <c r="G18" s="143"/>
      <c r="H18" s="143"/>
      <c r="I18" s="144"/>
      <c r="J18" s="143"/>
      <c r="K18" s="143"/>
      <c r="L18" s="143"/>
      <c r="M18" s="143"/>
      <c r="N18" s="143"/>
      <c r="O18" s="143"/>
      <c r="P18" s="143"/>
      <c r="Q18" s="143"/>
    </row>
    <row r="19" spans="1:17" ht="24" customHeight="1" x14ac:dyDescent="0.25">
      <c r="A19" s="27">
        <v>18</v>
      </c>
      <c r="B19" s="45" t="s">
        <v>19</v>
      </c>
      <c r="C19" s="15">
        <v>0</v>
      </c>
      <c r="D19" s="15">
        <v>72</v>
      </c>
      <c r="E19" s="44">
        <f t="shared" si="0"/>
        <v>72</v>
      </c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</row>
    <row r="20" spans="1:17" ht="24" customHeight="1" x14ac:dyDescent="0.25">
      <c r="A20" s="27">
        <v>19</v>
      </c>
      <c r="B20" s="45" t="s">
        <v>20</v>
      </c>
      <c r="C20" s="15">
        <v>0</v>
      </c>
      <c r="D20" s="15">
        <v>88</v>
      </c>
      <c r="E20" s="44">
        <f t="shared" si="0"/>
        <v>88</v>
      </c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</row>
    <row r="21" spans="1:17" ht="24" customHeight="1" x14ac:dyDescent="0.25">
      <c r="A21" s="27">
        <v>20</v>
      </c>
      <c r="B21" s="45" t="s">
        <v>21</v>
      </c>
      <c r="C21" s="15">
        <v>39</v>
      </c>
      <c r="D21" s="15">
        <v>12</v>
      </c>
      <c r="E21" s="44">
        <f t="shared" si="0"/>
        <v>51</v>
      </c>
      <c r="G21" s="143"/>
      <c r="H21" s="143"/>
      <c r="I21" s="145"/>
      <c r="J21" s="143"/>
      <c r="K21" s="143"/>
      <c r="L21" s="143"/>
      <c r="M21" s="143"/>
      <c r="N21" s="143"/>
      <c r="O21" s="143"/>
      <c r="P21" s="143"/>
      <c r="Q21" s="143"/>
    </row>
    <row r="22" spans="1:17" ht="24" customHeight="1" x14ac:dyDescent="0.25">
      <c r="A22" s="27">
        <v>21</v>
      </c>
      <c r="B22" s="45" t="s">
        <v>22</v>
      </c>
      <c r="C22" s="15">
        <v>0</v>
      </c>
      <c r="D22" s="15">
        <v>49</v>
      </c>
      <c r="E22" s="44">
        <f t="shared" si="0"/>
        <v>49</v>
      </c>
      <c r="G22" s="143"/>
      <c r="H22" s="143"/>
      <c r="I22" s="146"/>
      <c r="J22" s="143"/>
      <c r="K22" s="143"/>
      <c r="L22" s="143"/>
      <c r="M22" s="143"/>
      <c r="N22" s="143"/>
      <c r="O22" s="143"/>
      <c r="P22" s="143"/>
      <c r="Q22" s="143"/>
    </row>
    <row r="23" spans="1:17" ht="24" customHeight="1" x14ac:dyDescent="0.25">
      <c r="A23" s="27">
        <v>22</v>
      </c>
      <c r="B23" s="45" t="s">
        <v>23</v>
      </c>
      <c r="C23" s="15">
        <v>28</v>
      </c>
      <c r="D23" s="15">
        <v>42</v>
      </c>
      <c r="E23" s="44">
        <f t="shared" si="0"/>
        <v>70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</row>
    <row r="24" spans="1:17" ht="24" customHeight="1" x14ac:dyDescent="0.25">
      <c r="A24" s="27">
        <v>23</v>
      </c>
      <c r="B24" s="45" t="s">
        <v>24</v>
      </c>
      <c r="C24" s="15">
        <v>0</v>
      </c>
      <c r="D24" s="15">
        <v>6</v>
      </c>
      <c r="E24" s="44">
        <f t="shared" si="0"/>
        <v>6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</row>
    <row r="25" spans="1:17" ht="24" customHeight="1" x14ac:dyDescent="0.25">
      <c r="A25" s="27">
        <v>24</v>
      </c>
      <c r="B25" s="45" t="s">
        <v>25</v>
      </c>
      <c r="C25" s="15">
        <v>17</v>
      </c>
      <c r="D25" s="15">
        <v>0</v>
      </c>
      <c r="E25" s="44">
        <f t="shared" si="0"/>
        <v>17</v>
      </c>
      <c r="H25" s="143"/>
      <c r="I25" s="143"/>
      <c r="J25" s="143"/>
      <c r="K25" s="143"/>
      <c r="L25" s="143"/>
      <c r="M25" s="143"/>
      <c r="N25" s="143"/>
      <c r="O25" s="143"/>
      <c r="P25" s="143"/>
      <c r="Q25" s="143"/>
    </row>
    <row r="26" spans="1:17" ht="24" customHeight="1" x14ac:dyDescent="0.25">
      <c r="A26" s="27">
        <v>25</v>
      </c>
      <c r="B26" s="45" t="s">
        <v>77</v>
      </c>
      <c r="C26" s="96">
        <v>122</v>
      </c>
      <c r="D26" s="15">
        <v>72</v>
      </c>
      <c r="E26" s="44">
        <f t="shared" si="0"/>
        <v>194</v>
      </c>
      <c r="H26" s="143"/>
      <c r="I26" s="143"/>
      <c r="J26" s="143"/>
      <c r="K26" s="143"/>
      <c r="L26" s="143"/>
      <c r="M26" s="143"/>
      <c r="N26" s="143"/>
      <c r="O26" s="143"/>
      <c r="P26" s="143"/>
      <c r="Q26" s="143"/>
    </row>
    <row r="27" spans="1:17" ht="24" customHeight="1" x14ac:dyDescent="0.25">
      <c r="A27" s="27">
        <v>26</v>
      </c>
      <c r="B27" s="45" t="s">
        <v>27</v>
      </c>
      <c r="C27" s="15">
        <v>31</v>
      </c>
      <c r="D27" s="15">
        <v>92</v>
      </c>
      <c r="E27" s="44">
        <f t="shared" si="0"/>
        <v>123</v>
      </c>
      <c r="H27" s="143"/>
      <c r="I27" s="143"/>
      <c r="J27" s="143"/>
      <c r="K27" s="143"/>
      <c r="L27" s="143"/>
      <c r="M27" s="143"/>
      <c r="N27" s="143"/>
      <c r="O27" s="143"/>
      <c r="P27" s="143"/>
      <c r="Q27" s="143"/>
    </row>
    <row r="28" spans="1:17" ht="24" customHeight="1" x14ac:dyDescent="0.25">
      <c r="A28" s="27">
        <v>27</v>
      </c>
      <c r="B28" s="45" t="s">
        <v>240</v>
      </c>
      <c r="C28" s="15">
        <v>15</v>
      </c>
      <c r="D28" s="15">
        <v>31</v>
      </c>
      <c r="E28" s="44">
        <f t="shared" si="0"/>
        <v>46</v>
      </c>
      <c r="H28" s="143"/>
      <c r="I28" s="143"/>
      <c r="J28" s="143"/>
      <c r="K28" s="143"/>
      <c r="L28" s="143"/>
      <c r="M28" s="143"/>
      <c r="N28" s="143"/>
      <c r="O28" s="143"/>
      <c r="P28" s="143"/>
      <c r="Q28" s="143"/>
    </row>
    <row r="29" spans="1:17" ht="24" customHeight="1" x14ac:dyDescent="0.25">
      <c r="A29" s="27">
        <v>28</v>
      </c>
      <c r="B29" s="45" t="s">
        <v>29</v>
      </c>
      <c r="C29" s="15">
        <v>0</v>
      </c>
      <c r="D29" s="15">
        <v>288</v>
      </c>
      <c r="E29" s="44">
        <f t="shared" si="0"/>
        <v>288</v>
      </c>
      <c r="H29" s="143"/>
      <c r="I29" s="143"/>
      <c r="J29" s="143"/>
      <c r="K29" s="143"/>
      <c r="L29" s="143"/>
      <c r="M29" s="143"/>
      <c r="N29" s="143"/>
      <c r="O29" s="143"/>
      <c r="P29" s="143"/>
      <c r="Q29" s="143"/>
    </row>
    <row r="30" spans="1:17" ht="24" customHeight="1" x14ac:dyDescent="0.25">
      <c r="A30" s="27">
        <v>29</v>
      </c>
      <c r="B30" s="45" t="s">
        <v>269</v>
      </c>
      <c r="C30" s="15">
        <v>0</v>
      </c>
      <c r="D30" s="15">
        <v>0</v>
      </c>
      <c r="E30" s="44">
        <f t="shared" si="0"/>
        <v>0</v>
      </c>
      <c r="H30" s="143"/>
      <c r="I30" s="143"/>
      <c r="J30" s="143"/>
      <c r="K30" s="143"/>
      <c r="L30" s="143"/>
      <c r="M30" s="143"/>
      <c r="N30" s="143"/>
      <c r="O30" s="143"/>
      <c r="P30" s="143"/>
      <c r="Q30" s="143"/>
    </row>
    <row r="31" spans="1:17" ht="24" customHeight="1" x14ac:dyDescent="0.25">
      <c r="A31" s="27">
        <v>30</v>
      </c>
      <c r="B31" s="45" t="s">
        <v>31</v>
      </c>
      <c r="C31" s="15">
        <v>0</v>
      </c>
      <c r="D31" s="15">
        <v>0</v>
      </c>
      <c r="E31" s="44">
        <f t="shared" si="0"/>
        <v>0</v>
      </c>
      <c r="H31" s="143"/>
      <c r="I31" s="143"/>
      <c r="J31" s="143"/>
      <c r="K31" s="143"/>
      <c r="L31" s="143"/>
      <c r="M31" s="143"/>
      <c r="N31" s="143"/>
      <c r="O31" s="143"/>
      <c r="P31" s="143"/>
      <c r="Q31" s="143"/>
    </row>
    <row r="32" spans="1:17" ht="24" customHeight="1" x14ac:dyDescent="0.25">
      <c r="A32" s="27">
        <v>31</v>
      </c>
      <c r="B32" s="45" t="s">
        <v>32</v>
      </c>
      <c r="C32" s="15">
        <v>29</v>
      </c>
      <c r="D32" s="15">
        <v>24</v>
      </c>
      <c r="E32" s="44">
        <f t="shared" si="0"/>
        <v>53</v>
      </c>
      <c r="H32" s="143"/>
      <c r="I32" s="143"/>
      <c r="J32" s="143"/>
      <c r="K32" s="143"/>
      <c r="L32" s="143"/>
      <c r="M32" s="143"/>
      <c r="N32" s="143"/>
      <c r="O32" s="143"/>
      <c r="P32" s="143"/>
      <c r="Q32" s="143"/>
    </row>
    <row r="33" spans="1:5" ht="24" customHeight="1" x14ac:dyDescent="0.25">
      <c r="A33" s="27">
        <v>32</v>
      </c>
      <c r="B33" s="45" t="s">
        <v>33</v>
      </c>
      <c r="C33" s="15">
        <v>0</v>
      </c>
      <c r="D33" s="15">
        <v>9</v>
      </c>
      <c r="E33" s="44">
        <f t="shared" si="0"/>
        <v>9</v>
      </c>
    </row>
    <row r="34" spans="1:5" ht="24" customHeight="1" thickBot="1" x14ac:dyDescent="0.3">
      <c r="A34" s="27">
        <v>33</v>
      </c>
      <c r="B34" s="43" t="s">
        <v>34</v>
      </c>
      <c r="C34" s="30">
        <v>0</v>
      </c>
      <c r="D34" s="30">
        <v>0</v>
      </c>
      <c r="E34" s="44">
        <f t="shared" si="0"/>
        <v>0</v>
      </c>
    </row>
    <row r="35" spans="1:5" ht="24" customHeight="1" thickBot="1" x14ac:dyDescent="0.3">
      <c r="A35" s="155" t="s">
        <v>35</v>
      </c>
      <c r="B35" s="156"/>
      <c r="C35" s="31"/>
      <c r="D35" s="31"/>
      <c r="E35" s="31">
        <f>SUM(E2:E34)</f>
        <v>3737</v>
      </c>
    </row>
    <row r="36" spans="1:5" ht="24" customHeight="1" x14ac:dyDescent="0.25">
      <c r="B36" s="142" t="s">
        <v>304</v>
      </c>
    </row>
  </sheetData>
  <mergeCells count="1">
    <mergeCell ref="A35:B35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A15" sqref="A15"/>
    </sheetView>
  </sheetViews>
  <sheetFormatPr defaultRowHeight="24" customHeight="1" x14ac:dyDescent="0.25"/>
  <cols>
    <col min="1" max="1" width="9.140625" customWidth="1"/>
    <col min="2" max="2" width="49.42578125" customWidth="1"/>
    <col min="3" max="3" width="16.7109375" customWidth="1"/>
    <col min="4" max="5" width="16.85546875" customWidth="1"/>
  </cols>
  <sheetData>
    <row r="1" spans="1:5" ht="123" customHeight="1" thickBot="1" x14ac:dyDescent="0.3">
      <c r="A1" s="7" t="s">
        <v>0</v>
      </c>
      <c r="B1" s="8" t="s">
        <v>1</v>
      </c>
      <c r="C1" s="9" t="s">
        <v>309</v>
      </c>
      <c r="D1" s="9" t="s">
        <v>310</v>
      </c>
      <c r="E1" s="9" t="s">
        <v>2</v>
      </c>
    </row>
    <row r="2" spans="1:5" ht="24" customHeight="1" x14ac:dyDescent="0.25">
      <c r="A2" s="24">
        <v>1</v>
      </c>
      <c r="B2" s="49" t="s">
        <v>57</v>
      </c>
      <c r="C2" s="44">
        <v>208</v>
      </c>
      <c r="D2" s="44">
        <v>71</v>
      </c>
      <c r="E2" s="44">
        <f>SUM(C2:D2)</f>
        <v>279</v>
      </c>
    </row>
    <row r="3" spans="1:5" ht="24" customHeight="1" x14ac:dyDescent="0.25">
      <c r="A3" s="27">
        <v>2</v>
      </c>
      <c r="B3" s="51" t="s">
        <v>3</v>
      </c>
      <c r="C3" s="26">
        <v>0</v>
      </c>
      <c r="D3" s="26">
        <v>565</v>
      </c>
      <c r="E3" s="44">
        <f t="shared" ref="E3:E34" si="0">SUM(C3:D3)</f>
        <v>565</v>
      </c>
    </row>
    <row r="4" spans="1:5" ht="24" customHeight="1" x14ac:dyDescent="0.25">
      <c r="A4" s="27">
        <v>3</v>
      </c>
      <c r="B4" s="45" t="s">
        <v>4</v>
      </c>
      <c r="C4" s="15">
        <v>58</v>
      </c>
      <c r="D4" s="15">
        <v>301</v>
      </c>
      <c r="E4" s="44">
        <f t="shared" si="0"/>
        <v>359</v>
      </c>
    </row>
    <row r="5" spans="1:5" ht="24" customHeight="1" x14ac:dyDescent="0.25">
      <c r="A5" s="27">
        <v>4</v>
      </c>
      <c r="B5" s="45" t="s">
        <v>5</v>
      </c>
      <c r="C5" s="15">
        <v>0</v>
      </c>
      <c r="D5" s="15">
        <v>33</v>
      </c>
      <c r="E5" s="44">
        <f t="shared" si="0"/>
        <v>33</v>
      </c>
    </row>
    <row r="6" spans="1:5" ht="24" customHeight="1" x14ac:dyDescent="0.25">
      <c r="A6" s="27">
        <v>5</v>
      </c>
      <c r="B6" s="45" t="s">
        <v>6</v>
      </c>
      <c r="C6" s="15">
        <v>0</v>
      </c>
      <c r="D6" s="15">
        <v>197</v>
      </c>
      <c r="E6" s="44">
        <f t="shared" si="0"/>
        <v>197</v>
      </c>
    </row>
    <row r="7" spans="1:5" ht="24" customHeight="1" x14ac:dyDescent="0.25">
      <c r="A7" s="27">
        <v>6</v>
      </c>
      <c r="B7" s="45" t="s">
        <v>7</v>
      </c>
      <c r="C7" s="15">
        <v>136</v>
      </c>
      <c r="D7" s="15">
        <v>97</v>
      </c>
      <c r="E7" s="44">
        <f t="shared" si="0"/>
        <v>233</v>
      </c>
    </row>
    <row r="8" spans="1:5" ht="24" customHeight="1" x14ac:dyDescent="0.25">
      <c r="A8" s="27">
        <v>7</v>
      </c>
      <c r="B8" s="45" t="s">
        <v>8</v>
      </c>
      <c r="C8" s="15">
        <v>96</v>
      </c>
      <c r="D8" s="15">
        <v>0</v>
      </c>
      <c r="E8" s="44">
        <f t="shared" si="0"/>
        <v>96</v>
      </c>
    </row>
    <row r="9" spans="1:5" ht="24" customHeight="1" x14ac:dyDescent="0.25">
      <c r="A9" s="27">
        <v>8</v>
      </c>
      <c r="B9" s="45" t="s">
        <v>9</v>
      </c>
      <c r="C9" s="15">
        <v>0</v>
      </c>
      <c r="D9" s="15">
        <v>246</v>
      </c>
      <c r="E9" s="44">
        <f t="shared" si="0"/>
        <v>246</v>
      </c>
    </row>
    <row r="10" spans="1:5" ht="24" customHeight="1" x14ac:dyDescent="0.25">
      <c r="A10" s="27">
        <v>9</v>
      </c>
      <c r="B10" s="45" t="s">
        <v>10</v>
      </c>
      <c r="C10" s="15">
        <v>7</v>
      </c>
      <c r="D10" s="15">
        <v>12</v>
      </c>
      <c r="E10" s="44">
        <f t="shared" si="0"/>
        <v>19</v>
      </c>
    </row>
    <row r="11" spans="1:5" ht="24" customHeight="1" x14ac:dyDescent="0.25">
      <c r="A11" s="27">
        <v>10</v>
      </c>
      <c r="B11" s="45" t="s">
        <v>11</v>
      </c>
      <c r="C11" s="15">
        <v>89</v>
      </c>
      <c r="D11" s="15">
        <v>79</v>
      </c>
      <c r="E11" s="44">
        <f t="shared" si="0"/>
        <v>168</v>
      </c>
    </row>
    <row r="12" spans="1:5" ht="24" customHeight="1" x14ac:dyDescent="0.25">
      <c r="A12" s="27">
        <v>11</v>
      </c>
      <c r="B12" s="45" t="s">
        <v>12</v>
      </c>
      <c r="C12" s="15">
        <v>0</v>
      </c>
      <c r="D12" s="15">
        <v>3</v>
      </c>
      <c r="E12" s="44">
        <f t="shared" si="0"/>
        <v>3</v>
      </c>
    </row>
    <row r="13" spans="1:5" ht="24" customHeight="1" x14ac:dyDescent="0.25">
      <c r="A13" s="27">
        <v>12</v>
      </c>
      <c r="B13" s="45" t="s">
        <v>13</v>
      </c>
      <c r="C13" s="15">
        <v>66</v>
      </c>
      <c r="D13" s="15">
        <v>53</v>
      </c>
      <c r="E13" s="44">
        <f t="shared" si="0"/>
        <v>119</v>
      </c>
    </row>
    <row r="14" spans="1:5" ht="24" customHeight="1" x14ac:dyDescent="0.25">
      <c r="A14" s="27">
        <v>13</v>
      </c>
      <c r="B14" s="45" t="s">
        <v>14</v>
      </c>
      <c r="C14" s="15">
        <v>31</v>
      </c>
      <c r="D14" s="15">
        <v>34</v>
      </c>
      <c r="E14" s="44">
        <f t="shared" si="0"/>
        <v>65</v>
      </c>
    </row>
    <row r="15" spans="1:5" ht="24" customHeight="1" x14ac:dyDescent="0.25">
      <c r="A15" s="27">
        <v>14</v>
      </c>
      <c r="B15" s="45" t="s">
        <v>15</v>
      </c>
      <c r="C15" s="15">
        <v>0</v>
      </c>
      <c r="D15" s="15">
        <v>11</v>
      </c>
      <c r="E15" s="44">
        <f t="shared" si="0"/>
        <v>11</v>
      </c>
    </row>
    <row r="16" spans="1:5" ht="24" customHeight="1" x14ac:dyDescent="0.25">
      <c r="A16" s="27">
        <v>15</v>
      </c>
      <c r="B16" s="45" t="s">
        <v>16</v>
      </c>
      <c r="C16" s="15">
        <v>8</v>
      </c>
      <c r="D16" s="15">
        <v>12</v>
      </c>
      <c r="E16" s="44">
        <f t="shared" si="0"/>
        <v>20</v>
      </c>
    </row>
    <row r="17" spans="1:5" ht="24" customHeight="1" x14ac:dyDescent="0.25">
      <c r="A17" s="27">
        <v>16</v>
      </c>
      <c r="B17" s="45" t="s">
        <v>17</v>
      </c>
      <c r="C17" s="15">
        <v>0</v>
      </c>
      <c r="D17" s="15">
        <v>129</v>
      </c>
      <c r="E17" s="44">
        <f t="shared" si="0"/>
        <v>129</v>
      </c>
    </row>
    <row r="18" spans="1:5" ht="24" customHeight="1" x14ac:dyDescent="0.25">
      <c r="A18" s="27">
        <v>17</v>
      </c>
      <c r="B18" s="45" t="s">
        <v>18</v>
      </c>
      <c r="C18" s="15">
        <v>0</v>
      </c>
      <c r="D18" s="15">
        <v>90</v>
      </c>
      <c r="E18" s="44">
        <f t="shared" si="0"/>
        <v>90</v>
      </c>
    </row>
    <row r="19" spans="1:5" ht="24" customHeight="1" x14ac:dyDescent="0.25">
      <c r="A19" s="27">
        <v>18</v>
      </c>
      <c r="B19" s="45" t="s">
        <v>19</v>
      </c>
      <c r="C19" s="15">
        <v>51</v>
      </c>
      <c r="D19" s="15">
        <v>37</v>
      </c>
      <c r="E19" s="44">
        <f t="shared" si="0"/>
        <v>88</v>
      </c>
    </row>
    <row r="20" spans="1:5" ht="24" customHeight="1" x14ac:dyDescent="0.25">
      <c r="A20" s="27">
        <v>19</v>
      </c>
      <c r="B20" s="45" t="s">
        <v>20</v>
      </c>
      <c r="C20" s="15">
        <v>0</v>
      </c>
      <c r="D20" s="15">
        <v>101</v>
      </c>
      <c r="E20" s="44">
        <f t="shared" si="0"/>
        <v>101</v>
      </c>
    </row>
    <row r="21" spans="1:5" ht="24" customHeight="1" x14ac:dyDescent="0.25">
      <c r="A21" s="27">
        <v>20</v>
      </c>
      <c r="B21" s="45" t="s">
        <v>21</v>
      </c>
      <c r="C21" s="15">
        <v>38</v>
      </c>
      <c r="D21" s="15">
        <v>10</v>
      </c>
      <c r="E21" s="44">
        <f t="shared" si="0"/>
        <v>48</v>
      </c>
    </row>
    <row r="22" spans="1:5" ht="24" customHeight="1" x14ac:dyDescent="0.25">
      <c r="A22" s="27">
        <v>21</v>
      </c>
      <c r="B22" s="45" t="s">
        <v>22</v>
      </c>
      <c r="C22" s="15">
        <v>0</v>
      </c>
      <c r="D22" s="15">
        <v>42</v>
      </c>
      <c r="E22" s="44">
        <f t="shared" si="0"/>
        <v>42</v>
      </c>
    </row>
    <row r="23" spans="1:5" ht="24" customHeight="1" x14ac:dyDescent="0.25">
      <c r="A23" s="27">
        <v>22</v>
      </c>
      <c r="B23" s="45" t="s">
        <v>23</v>
      </c>
      <c r="C23" s="15">
        <v>36</v>
      </c>
      <c r="D23" s="15">
        <v>16</v>
      </c>
      <c r="E23" s="44">
        <f t="shared" si="0"/>
        <v>52</v>
      </c>
    </row>
    <row r="24" spans="1:5" ht="24" customHeight="1" x14ac:dyDescent="0.25">
      <c r="A24" s="27">
        <v>23</v>
      </c>
      <c r="B24" s="45" t="s">
        <v>24</v>
      </c>
      <c r="C24" s="15">
        <v>0</v>
      </c>
      <c r="D24" s="15">
        <v>5</v>
      </c>
      <c r="E24" s="44">
        <f t="shared" si="0"/>
        <v>5</v>
      </c>
    </row>
    <row r="25" spans="1:5" ht="24" customHeight="1" x14ac:dyDescent="0.25">
      <c r="A25" s="27">
        <v>24</v>
      </c>
      <c r="B25" s="45" t="s">
        <v>25</v>
      </c>
      <c r="C25" s="15">
        <v>0</v>
      </c>
      <c r="D25" s="15">
        <v>0</v>
      </c>
      <c r="E25" s="44">
        <f t="shared" si="0"/>
        <v>0</v>
      </c>
    </row>
    <row r="26" spans="1:5" ht="24" customHeight="1" x14ac:dyDescent="0.25">
      <c r="A26" s="27">
        <v>25</v>
      </c>
      <c r="B26" s="45" t="s">
        <v>77</v>
      </c>
      <c r="C26" s="96">
        <v>115</v>
      </c>
      <c r="D26" s="15">
        <v>77</v>
      </c>
      <c r="E26" s="44">
        <f t="shared" si="0"/>
        <v>192</v>
      </c>
    </row>
    <row r="27" spans="1:5" ht="24" customHeight="1" x14ac:dyDescent="0.25">
      <c r="A27" s="27">
        <v>26</v>
      </c>
      <c r="B27" s="45" t="s">
        <v>27</v>
      </c>
      <c r="C27" s="15">
        <v>82</v>
      </c>
      <c r="D27" s="15">
        <v>67</v>
      </c>
      <c r="E27" s="44">
        <f t="shared" si="0"/>
        <v>149</v>
      </c>
    </row>
    <row r="28" spans="1:5" ht="24" customHeight="1" x14ac:dyDescent="0.25">
      <c r="A28" s="27">
        <v>27</v>
      </c>
      <c r="B28" s="45" t="s">
        <v>240</v>
      </c>
      <c r="C28" s="15">
        <v>7</v>
      </c>
      <c r="D28" s="15">
        <v>0</v>
      </c>
      <c r="E28" s="44">
        <f t="shared" si="0"/>
        <v>7</v>
      </c>
    </row>
    <row r="29" spans="1:5" ht="24" customHeight="1" x14ac:dyDescent="0.25">
      <c r="A29" s="27">
        <v>28</v>
      </c>
      <c r="B29" s="45" t="s">
        <v>29</v>
      </c>
      <c r="C29" s="15">
        <v>305</v>
      </c>
      <c r="D29" s="15">
        <v>0</v>
      </c>
      <c r="E29" s="44">
        <f t="shared" si="0"/>
        <v>305</v>
      </c>
    </row>
    <row r="30" spans="1:5" ht="24" customHeight="1" x14ac:dyDescent="0.25">
      <c r="A30" s="27">
        <v>29</v>
      </c>
      <c r="B30" s="45" t="s">
        <v>30</v>
      </c>
      <c r="C30" s="15">
        <v>16</v>
      </c>
      <c r="D30" s="15">
        <v>15</v>
      </c>
      <c r="E30" s="44">
        <f t="shared" si="0"/>
        <v>31</v>
      </c>
    </row>
    <row r="31" spans="1:5" ht="24" customHeight="1" x14ac:dyDescent="0.25">
      <c r="A31" s="27">
        <v>30</v>
      </c>
      <c r="B31" s="45" t="s">
        <v>31</v>
      </c>
      <c r="C31" s="15">
        <v>0</v>
      </c>
      <c r="D31" s="15">
        <v>46</v>
      </c>
      <c r="E31" s="44">
        <f t="shared" si="0"/>
        <v>46</v>
      </c>
    </row>
    <row r="32" spans="1:5" ht="24" customHeight="1" x14ac:dyDescent="0.25">
      <c r="A32" s="27">
        <v>31</v>
      </c>
      <c r="B32" s="45" t="s">
        <v>32</v>
      </c>
      <c r="C32" s="15">
        <v>38</v>
      </c>
      <c r="D32" s="15">
        <v>26</v>
      </c>
      <c r="E32" s="44">
        <f t="shared" si="0"/>
        <v>64</v>
      </c>
    </row>
    <row r="33" spans="1:5" ht="24" customHeight="1" x14ac:dyDescent="0.25">
      <c r="A33" s="27">
        <v>32</v>
      </c>
      <c r="B33" s="45" t="s">
        <v>33</v>
      </c>
      <c r="C33" s="15">
        <v>0</v>
      </c>
      <c r="D33" s="15">
        <v>10</v>
      </c>
      <c r="E33" s="44">
        <f t="shared" si="0"/>
        <v>10</v>
      </c>
    </row>
    <row r="34" spans="1:5" ht="24" customHeight="1" thickBot="1" x14ac:dyDescent="0.3">
      <c r="A34" s="27">
        <v>33</v>
      </c>
      <c r="B34" s="43" t="s">
        <v>34</v>
      </c>
      <c r="C34" s="30">
        <v>13</v>
      </c>
      <c r="D34" s="30">
        <v>0</v>
      </c>
      <c r="E34" s="44">
        <f t="shared" si="0"/>
        <v>13</v>
      </c>
    </row>
    <row r="35" spans="1:5" ht="24" customHeight="1" thickBot="1" x14ac:dyDescent="0.3">
      <c r="A35" s="155" t="s">
        <v>35</v>
      </c>
      <c r="B35" s="156"/>
      <c r="C35" s="31"/>
      <c r="D35" s="31"/>
      <c r="E35" s="31">
        <f>SUM(E2:E34)</f>
        <v>3785</v>
      </c>
    </row>
    <row r="36" spans="1:5" ht="24" customHeight="1" x14ac:dyDescent="0.25">
      <c r="B36" s="142"/>
    </row>
  </sheetData>
  <mergeCells count="1">
    <mergeCell ref="A35:B35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B16" sqref="B16"/>
    </sheetView>
  </sheetViews>
  <sheetFormatPr defaultRowHeight="24" customHeight="1" x14ac:dyDescent="0.25"/>
  <cols>
    <col min="2" max="2" width="49.42578125" customWidth="1"/>
    <col min="3" max="5" width="16.7109375" customWidth="1"/>
  </cols>
  <sheetData>
    <row r="1" spans="1:5" ht="123" customHeight="1" thickBot="1" x14ac:dyDescent="0.3">
      <c r="A1" s="7" t="s">
        <v>0</v>
      </c>
      <c r="B1" s="8" t="s">
        <v>1</v>
      </c>
      <c r="C1" s="9" t="s">
        <v>313</v>
      </c>
      <c r="D1" s="9" t="s">
        <v>314</v>
      </c>
      <c r="E1" s="9" t="s">
        <v>2</v>
      </c>
    </row>
    <row r="2" spans="1:5" ht="24" customHeight="1" x14ac:dyDescent="0.25">
      <c r="A2" s="24">
        <v>1</v>
      </c>
      <c r="B2" s="49" t="s">
        <v>57</v>
      </c>
      <c r="C2" s="44">
        <v>175</v>
      </c>
      <c r="D2" s="44">
        <v>40</v>
      </c>
      <c r="E2" s="44">
        <f>SUM(C2:D2)</f>
        <v>215</v>
      </c>
    </row>
    <row r="3" spans="1:5" ht="24" customHeight="1" x14ac:dyDescent="0.25">
      <c r="A3" s="27">
        <v>2</v>
      </c>
      <c r="B3" s="51" t="s">
        <v>3</v>
      </c>
      <c r="C3" s="26">
        <v>0</v>
      </c>
      <c r="D3" s="26">
        <v>633</v>
      </c>
      <c r="E3" s="44">
        <f t="shared" ref="E3:E34" si="0">SUM(C3:D3)</f>
        <v>633</v>
      </c>
    </row>
    <row r="4" spans="1:5" ht="24" customHeight="1" x14ac:dyDescent="0.25">
      <c r="A4" s="27">
        <v>3</v>
      </c>
      <c r="B4" s="45" t="s">
        <v>4</v>
      </c>
      <c r="C4" s="15">
        <v>86</v>
      </c>
      <c r="D4" s="15">
        <v>328</v>
      </c>
      <c r="E4" s="44">
        <f t="shared" si="0"/>
        <v>414</v>
      </c>
    </row>
    <row r="5" spans="1:5" ht="24" customHeight="1" x14ac:dyDescent="0.25">
      <c r="A5" s="27">
        <v>4</v>
      </c>
      <c r="B5" s="45" t="s">
        <v>5</v>
      </c>
      <c r="C5" s="15">
        <v>0</v>
      </c>
      <c r="D5" s="15">
        <v>35</v>
      </c>
      <c r="E5" s="44">
        <f t="shared" si="0"/>
        <v>35</v>
      </c>
    </row>
    <row r="6" spans="1:5" ht="24" customHeight="1" x14ac:dyDescent="0.25">
      <c r="A6" s="27">
        <v>5</v>
      </c>
      <c r="B6" s="45" t="s">
        <v>6</v>
      </c>
      <c r="C6" s="15">
        <v>0</v>
      </c>
      <c r="D6" s="15">
        <v>145</v>
      </c>
      <c r="E6" s="44">
        <f t="shared" si="0"/>
        <v>145</v>
      </c>
    </row>
    <row r="7" spans="1:5" ht="24" customHeight="1" x14ac:dyDescent="0.25">
      <c r="A7" s="27">
        <v>6</v>
      </c>
      <c r="B7" s="45" t="s">
        <v>7</v>
      </c>
      <c r="C7" s="15">
        <v>0</v>
      </c>
      <c r="D7" s="15">
        <v>85</v>
      </c>
      <c r="E7" s="44">
        <f t="shared" si="0"/>
        <v>85</v>
      </c>
    </row>
    <row r="8" spans="1:5" ht="24" customHeight="1" x14ac:dyDescent="0.25">
      <c r="A8" s="27">
        <v>7</v>
      </c>
      <c r="B8" s="45" t="s">
        <v>8</v>
      </c>
      <c r="C8" s="15">
        <v>92</v>
      </c>
      <c r="D8" s="15">
        <v>9</v>
      </c>
      <c r="E8" s="44">
        <f t="shared" si="0"/>
        <v>101</v>
      </c>
    </row>
    <row r="9" spans="1:5" ht="24" customHeight="1" x14ac:dyDescent="0.25">
      <c r="A9" s="27">
        <v>8</v>
      </c>
      <c r="B9" s="45" t="s">
        <v>9</v>
      </c>
      <c r="C9" s="15">
        <v>0</v>
      </c>
      <c r="D9" s="15">
        <v>210</v>
      </c>
      <c r="E9" s="44">
        <f t="shared" si="0"/>
        <v>210</v>
      </c>
    </row>
    <row r="10" spans="1:5" ht="24" customHeight="1" x14ac:dyDescent="0.25">
      <c r="A10" s="27">
        <v>9</v>
      </c>
      <c r="B10" s="45" t="s">
        <v>10</v>
      </c>
      <c r="C10" s="15">
        <v>4</v>
      </c>
      <c r="D10" s="15">
        <v>7</v>
      </c>
      <c r="E10" s="44">
        <f t="shared" si="0"/>
        <v>11</v>
      </c>
    </row>
    <row r="11" spans="1:5" ht="24" customHeight="1" x14ac:dyDescent="0.25">
      <c r="A11" s="27">
        <v>10</v>
      </c>
      <c r="B11" s="45" t="s">
        <v>11</v>
      </c>
      <c r="C11" s="15">
        <v>175</v>
      </c>
      <c r="D11" s="15">
        <v>0</v>
      </c>
      <c r="E11" s="44">
        <f t="shared" si="0"/>
        <v>175</v>
      </c>
    </row>
    <row r="12" spans="1:5" ht="24" customHeight="1" x14ac:dyDescent="0.25">
      <c r="A12" s="27">
        <v>11</v>
      </c>
      <c r="B12" s="45" t="s">
        <v>12</v>
      </c>
      <c r="C12" s="15">
        <v>0</v>
      </c>
      <c r="D12" s="15">
        <v>3</v>
      </c>
      <c r="E12" s="44">
        <f t="shared" si="0"/>
        <v>3</v>
      </c>
    </row>
    <row r="13" spans="1:5" ht="24" customHeight="1" x14ac:dyDescent="0.25">
      <c r="A13" s="27">
        <v>12</v>
      </c>
      <c r="B13" s="45" t="s">
        <v>13</v>
      </c>
      <c r="C13" s="15">
        <v>129</v>
      </c>
      <c r="D13" s="15">
        <v>46</v>
      </c>
      <c r="E13" s="44">
        <f t="shared" si="0"/>
        <v>175</v>
      </c>
    </row>
    <row r="14" spans="1:5" ht="24" customHeight="1" x14ac:dyDescent="0.25">
      <c r="A14" s="27">
        <v>13</v>
      </c>
      <c r="B14" s="45" t="s">
        <v>14</v>
      </c>
      <c r="C14" s="15">
        <v>58</v>
      </c>
      <c r="D14" s="15">
        <v>22</v>
      </c>
      <c r="E14" s="44">
        <f t="shared" si="0"/>
        <v>80</v>
      </c>
    </row>
    <row r="15" spans="1:5" ht="24" customHeight="1" x14ac:dyDescent="0.25">
      <c r="A15" s="27">
        <v>14</v>
      </c>
      <c r="B15" s="45" t="s">
        <v>15</v>
      </c>
      <c r="C15" s="15">
        <v>0</v>
      </c>
      <c r="D15" s="15">
        <v>0</v>
      </c>
      <c r="E15" s="44">
        <f t="shared" si="0"/>
        <v>0</v>
      </c>
    </row>
    <row r="16" spans="1:5" ht="24" customHeight="1" x14ac:dyDescent="0.25">
      <c r="A16" s="27">
        <v>15</v>
      </c>
      <c r="B16" s="45" t="s">
        <v>16</v>
      </c>
      <c r="C16" s="15">
        <v>55</v>
      </c>
      <c r="D16" s="15">
        <v>12</v>
      </c>
      <c r="E16" s="44">
        <f t="shared" si="0"/>
        <v>67</v>
      </c>
    </row>
    <row r="17" spans="1:5" ht="24" customHeight="1" x14ac:dyDescent="0.25">
      <c r="A17" s="27">
        <v>16</v>
      </c>
      <c r="B17" s="45" t="s">
        <v>17</v>
      </c>
      <c r="C17" s="15">
        <v>0</v>
      </c>
      <c r="D17" s="15">
        <v>128</v>
      </c>
      <c r="E17" s="44">
        <f t="shared" si="0"/>
        <v>128</v>
      </c>
    </row>
    <row r="18" spans="1:5" ht="24" customHeight="1" x14ac:dyDescent="0.25">
      <c r="A18" s="27">
        <v>17</v>
      </c>
      <c r="B18" s="45" t="s">
        <v>18</v>
      </c>
      <c r="C18" s="15">
        <v>0</v>
      </c>
      <c r="D18" s="15">
        <v>74</v>
      </c>
      <c r="E18" s="44">
        <f t="shared" si="0"/>
        <v>74</v>
      </c>
    </row>
    <row r="19" spans="1:5" ht="24" customHeight="1" x14ac:dyDescent="0.25">
      <c r="A19" s="27">
        <v>18</v>
      </c>
      <c r="B19" s="45" t="s">
        <v>19</v>
      </c>
      <c r="C19" s="15">
        <v>103</v>
      </c>
      <c r="D19" s="15">
        <v>37</v>
      </c>
      <c r="E19" s="44">
        <f t="shared" si="0"/>
        <v>140</v>
      </c>
    </row>
    <row r="20" spans="1:5" ht="24" customHeight="1" x14ac:dyDescent="0.25">
      <c r="A20" s="27">
        <v>19</v>
      </c>
      <c r="B20" s="45" t="s">
        <v>20</v>
      </c>
      <c r="C20" s="15">
        <v>0</v>
      </c>
      <c r="D20" s="15">
        <v>114</v>
      </c>
      <c r="E20" s="44">
        <f t="shared" si="0"/>
        <v>114</v>
      </c>
    </row>
    <row r="21" spans="1:5" ht="24" customHeight="1" x14ac:dyDescent="0.25">
      <c r="A21" s="27">
        <v>20</v>
      </c>
      <c r="B21" s="45" t="s">
        <v>21</v>
      </c>
      <c r="C21" s="15">
        <v>57</v>
      </c>
      <c r="D21" s="15">
        <v>0</v>
      </c>
      <c r="E21" s="44">
        <f t="shared" si="0"/>
        <v>57</v>
      </c>
    </row>
    <row r="22" spans="1:5" ht="24" customHeight="1" x14ac:dyDescent="0.25">
      <c r="A22" s="27">
        <v>21</v>
      </c>
      <c r="B22" s="45" t="s">
        <v>22</v>
      </c>
      <c r="C22" s="15">
        <v>0</v>
      </c>
      <c r="D22" s="15">
        <v>21</v>
      </c>
      <c r="E22" s="44">
        <f t="shared" si="0"/>
        <v>21</v>
      </c>
    </row>
    <row r="23" spans="1:5" ht="24" customHeight="1" x14ac:dyDescent="0.25">
      <c r="A23" s="27">
        <v>22</v>
      </c>
      <c r="B23" s="45" t="s">
        <v>23</v>
      </c>
      <c r="C23" s="15">
        <v>54</v>
      </c>
      <c r="D23" s="15">
        <v>31</v>
      </c>
      <c r="E23" s="44">
        <f t="shared" si="0"/>
        <v>85</v>
      </c>
    </row>
    <row r="24" spans="1:5" ht="24" customHeight="1" x14ac:dyDescent="0.25">
      <c r="A24" s="27">
        <v>23</v>
      </c>
      <c r="B24" s="45" t="s">
        <v>24</v>
      </c>
      <c r="C24" s="15">
        <v>0</v>
      </c>
      <c r="D24" s="15">
        <v>0</v>
      </c>
      <c r="E24" s="44">
        <f t="shared" si="0"/>
        <v>0</v>
      </c>
    </row>
    <row r="25" spans="1:5" ht="24" customHeight="1" x14ac:dyDescent="0.25">
      <c r="A25" s="27">
        <v>24</v>
      </c>
      <c r="B25" s="45" t="s">
        <v>25</v>
      </c>
      <c r="C25" s="15">
        <v>0</v>
      </c>
      <c r="D25" s="15">
        <v>0</v>
      </c>
      <c r="E25" s="44">
        <f t="shared" si="0"/>
        <v>0</v>
      </c>
    </row>
    <row r="26" spans="1:5" ht="24" customHeight="1" x14ac:dyDescent="0.25">
      <c r="A26" s="27">
        <v>25</v>
      </c>
      <c r="B26" s="45" t="s">
        <v>77</v>
      </c>
      <c r="C26" s="96">
        <v>99</v>
      </c>
      <c r="D26" s="15">
        <v>26</v>
      </c>
      <c r="E26" s="44">
        <f t="shared" si="0"/>
        <v>125</v>
      </c>
    </row>
    <row r="27" spans="1:5" ht="24" customHeight="1" x14ac:dyDescent="0.25">
      <c r="A27" s="27">
        <v>26</v>
      </c>
      <c r="B27" s="45" t="s">
        <v>27</v>
      </c>
      <c r="C27" s="15">
        <v>53</v>
      </c>
      <c r="D27" s="15">
        <v>94</v>
      </c>
      <c r="E27" s="44">
        <f t="shared" si="0"/>
        <v>147</v>
      </c>
    </row>
    <row r="28" spans="1:5" ht="24" customHeight="1" x14ac:dyDescent="0.25">
      <c r="A28" s="27">
        <v>27</v>
      </c>
      <c r="B28" s="45" t="s">
        <v>240</v>
      </c>
      <c r="C28" s="15">
        <v>0</v>
      </c>
      <c r="D28" s="15">
        <v>4</v>
      </c>
      <c r="E28" s="44">
        <f t="shared" si="0"/>
        <v>4</v>
      </c>
    </row>
    <row r="29" spans="1:5" ht="24" customHeight="1" x14ac:dyDescent="0.25">
      <c r="A29" s="27">
        <v>28</v>
      </c>
      <c r="B29" s="45" t="s">
        <v>29</v>
      </c>
      <c r="C29" s="15">
        <v>0</v>
      </c>
      <c r="D29" s="15">
        <v>315</v>
      </c>
      <c r="E29" s="44">
        <f t="shared" si="0"/>
        <v>315</v>
      </c>
    </row>
    <row r="30" spans="1:5" ht="24" customHeight="1" x14ac:dyDescent="0.25">
      <c r="A30" s="27">
        <v>29</v>
      </c>
      <c r="B30" s="45" t="s">
        <v>269</v>
      </c>
      <c r="C30" s="15">
        <v>0</v>
      </c>
      <c r="D30" s="15">
        <v>0</v>
      </c>
      <c r="E30" s="44">
        <f t="shared" si="0"/>
        <v>0</v>
      </c>
    </row>
    <row r="31" spans="1:5" ht="24" customHeight="1" x14ac:dyDescent="0.25">
      <c r="A31" s="27">
        <v>30</v>
      </c>
      <c r="B31" s="45" t="s">
        <v>31</v>
      </c>
      <c r="C31" s="15">
        <v>8</v>
      </c>
      <c r="D31" s="15">
        <v>0</v>
      </c>
      <c r="E31" s="44">
        <f t="shared" si="0"/>
        <v>8</v>
      </c>
    </row>
    <row r="32" spans="1:5" ht="24" customHeight="1" x14ac:dyDescent="0.25">
      <c r="A32" s="27">
        <v>31</v>
      </c>
      <c r="B32" s="45" t="s">
        <v>32</v>
      </c>
      <c r="C32" s="15">
        <v>22</v>
      </c>
      <c r="D32" s="15">
        <v>0</v>
      </c>
      <c r="E32" s="44">
        <f t="shared" si="0"/>
        <v>22</v>
      </c>
    </row>
    <row r="33" spans="1:5" ht="24" customHeight="1" x14ac:dyDescent="0.25">
      <c r="A33" s="27">
        <v>32</v>
      </c>
      <c r="B33" s="45" t="s">
        <v>33</v>
      </c>
      <c r="C33" s="15">
        <v>0</v>
      </c>
      <c r="D33" s="15">
        <v>0</v>
      </c>
      <c r="E33" s="44">
        <f t="shared" si="0"/>
        <v>0</v>
      </c>
    </row>
    <row r="34" spans="1:5" ht="24" customHeight="1" thickBot="1" x14ac:dyDescent="0.3">
      <c r="A34" s="27">
        <v>33</v>
      </c>
      <c r="B34" s="43" t="s">
        <v>34</v>
      </c>
      <c r="C34" s="30">
        <v>0</v>
      </c>
      <c r="D34" s="30">
        <v>0</v>
      </c>
      <c r="E34" s="44">
        <f t="shared" si="0"/>
        <v>0</v>
      </c>
    </row>
    <row r="35" spans="1:5" ht="24" customHeight="1" thickBot="1" x14ac:dyDescent="0.3">
      <c r="A35" s="155" t="s">
        <v>35</v>
      </c>
      <c r="B35" s="156"/>
      <c r="C35" s="31"/>
      <c r="D35" s="31"/>
      <c r="E35" s="31">
        <f>SUM(E2:E34)</f>
        <v>3589</v>
      </c>
    </row>
    <row r="36" spans="1:5" ht="24" customHeight="1" x14ac:dyDescent="0.25">
      <c r="B36" s="137" t="s">
        <v>252</v>
      </c>
    </row>
  </sheetData>
  <mergeCells count="1">
    <mergeCell ref="A35:B35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F37" sqref="F37"/>
    </sheetView>
  </sheetViews>
  <sheetFormatPr defaultRowHeight="24" customHeight="1" x14ac:dyDescent="0.25"/>
  <cols>
    <col min="2" max="2" width="49.7109375" customWidth="1"/>
    <col min="3" max="5" width="16.7109375" customWidth="1"/>
  </cols>
  <sheetData>
    <row r="1" spans="1:5" ht="123" customHeight="1" thickBot="1" x14ac:dyDescent="0.3">
      <c r="A1" s="7" t="s">
        <v>0</v>
      </c>
      <c r="B1" s="8" t="s">
        <v>1</v>
      </c>
      <c r="C1" s="9" t="s">
        <v>317</v>
      </c>
      <c r="D1" s="9" t="s">
        <v>318</v>
      </c>
      <c r="E1" s="9" t="s">
        <v>2</v>
      </c>
    </row>
    <row r="2" spans="1:5" ht="24" customHeight="1" x14ac:dyDescent="0.25">
      <c r="A2" s="24">
        <v>1</v>
      </c>
      <c r="B2" s="49" t="s">
        <v>57</v>
      </c>
      <c r="C2" s="44">
        <v>110</v>
      </c>
      <c r="D2" s="44">
        <v>113</v>
      </c>
      <c r="E2" s="44">
        <f>SUM(C2:D2)</f>
        <v>223</v>
      </c>
    </row>
    <row r="3" spans="1:5" ht="24" customHeight="1" x14ac:dyDescent="0.25">
      <c r="A3" s="27">
        <v>2</v>
      </c>
      <c r="B3" s="51" t="s">
        <v>3</v>
      </c>
      <c r="C3" s="26">
        <v>0</v>
      </c>
      <c r="D3" s="26">
        <v>486</v>
      </c>
      <c r="E3" s="44">
        <f t="shared" ref="E3:E34" si="0">SUM(C3:D3)</f>
        <v>486</v>
      </c>
    </row>
    <row r="4" spans="1:5" ht="24" customHeight="1" x14ac:dyDescent="0.25">
      <c r="A4" s="27">
        <v>3</v>
      </c>
      <c r="B4" s="45" t="s">
        <v>4</v>
      </c>
      <c r="C4" s="15">
        <v>28</v>
      </c>
      <c r="D4" s="15">
        <v>285</v>
      </c>
      <c r="E4" s="44">
        <f t="shared" si="0"/>
        <v>313</v>
      </c>
    </row>
    <row r="5" spans="1:5" ht="24" customHeight="1" x14ac:dyDescent="0.25">
      <c r="A5" s="27">
        <v>4</v>
      </c>
      <c r="B5" s="45" t="s">
        <v>5</v>
      </c>
      <c r="C5" s="15">
        <v>0</v>
      </c>
      <c r="D5" s="15">
        <v>40</v>
      </c>
      <c r="E5" s="44">
        <f t="shared" si="0"/>
        <v>40</v>
      </c>
    </row>
    <row r="6" spans="1:5" ht="24" customHeight="1" x14ac:dyDescent="0.25">
      <c r="A6" s="27">
        <v>5</v>
      </c>
      <c r="B6" s="45" t="s">
        <v>6</v>
      </c>
      <c r="C6" s="15">
        <v>0</v>
      </c>
      <c r="D6" s="15">
        <v>185</v>
      </c>
      <c r="E6" s="44">
        <f t="shared" si="0"/>
        <v>185</v>
      </c>
    </row>
    <row r="7" spans="1:5" ht="24" customHeight="1" x14ac:dyDescent="0.25">
      <c r="A7" s="27">
        <v>6</v>
      </c>
      <c r="B7" s="45" t="s">
        <v>7</v>
      </c>
      <c r="C7" s="15">
        <v>70</v>
      </c>
      <c r="D7" s="15">
        <v>82</v>
      </c>
      <c r="E7" s="44">
        <f t="shared" si="0"/>
        <v>152</v>
      </c>
    </row>
    <row r="8" spans="1:5" ht="24" customHeight="1" x14ac:dyDescent="0.25">
      <c r="A8" s="27">
        <v>7</v>
      </c>
      <c r="B8" s="45" t="s">
        <v>8</v>
      </c>
      <c r="C8" s="15">
        <v>93</v>
      </c>
      <c r="D8" s="15">
        <v>0</v>
      </c>
      <c r="E8" s="44">
        <f t="shared" si="0"/>
        <v>93</v>
      </c>
    </row>
    <row r="9" spans="1:5" ht="24" customHeight="1" x14ac:dyDescent="0.25">
      <c r="A9" s="27">
        <v>8</v>
      </c>
      <c r="B9" s="45" t="s">
        <v>9</v>
      </c>
      <c r="C9" s="15">
        <v>0</v>
      </c>
      <c r="D9" s="15">
        <v>210</v>
      </c>
      <c r="E9" s="44">
        <f t="shared" si="0"/>
        <v>210</v>
      </c>
    </row>
    <row r="10" spans="1:5" ht="24" customHeight="1" x14ac:dyDescent="0.25">
      <c r="A10" s="27">
        <v>9</v>
      </c>
      <c r="B10" s="45" t="s">
        <v>279</v>
      </c>
      <c r="C10" s="15">
        <v>0</v>
      </c>
      <c r="D10" s="15">
        <v>0</v>
      </c>
      <c r="E10" s="44">
        <f t="shared" si="0"/>
        <v>0</v>
      </c>
    </row>
    <row r="11" spans="1:5" ht="24" customHeight="1" x14ac:dyDescent="0.25">
      <c r="A11" s="27">
        <v>10</v>
      </c>
      <c r="B11" s="45" t="s">
        <v>11</v>
      </c>
      <c r="C11" s="15">
        <v>92</v>
      </c>
      <c r="D11" s="15">
        <v>86</v>
      </c>
      <c r="E11" s="44">
        <f t="shared" si="0"/>
        <v>178</v>
      </c>
    </row>
    <row r="12" spans="1:5" ht="24" customHeight="1" x14ac:dyDescent="0.25">
      <c r="A12" s="27">
        <v>11</v>
      </c>
      <c r="B12" s="45" t="s">
        <v>12</v>
      </c>
      <c r="C12" s="15">
        <v>0</v>
      </c>
      <c r="D12" s="15">
        <v>5</v>
      </c>
      <c r="E12" s="44">
        <f t="shared" si="0"/>
        <v>5</v>
      </c>
    </row>
    <row r="13" spans="1:5" ht="24" customHeight="1" x14ac:dyDescent="0.25">
      <c r="A13" s="27">
        <v>12</v>
      </c>
      <c r="B13" s="45" t="s">
        <v>13</v>
      </c>
      <c r="C13" s="15">
        <v>114</v>
      </c>
      <c r="D13" s="15">
        <v>41</v>
      </c>
      <c r="E13" s="44">
        <f t="shared" si="0"/>
        <v>155</v>
      </c>
    </row>
    <row r="14" spans="1:5" ht="24" customHeight="1" x14ac:dyDescent="0.25">
      <c r="A14" s="27">
        <v>13</v>
      </c>
      <c r="B14" s="45" t="s">
        <v>14</v>
      </c>
      <c r="C14" s="15">
        <v>23</v>
      </c>
      <c r="D14" s="15">
        <v>27</v>
      </c>
      <c r="E14" s="44">
        <f t="shared" si="0"/>
        <v>50</v>
      </c>
    </row>
    <row r="15" spans="1:5" ht="24" customHeight="1" x14ac:dyDescent="0.25">
      <c r="A15" s="27">
        <v>14</v>
      </c>
      <c r="B15" s="45" t="s">
        <v>15</v>
      </c>
      <c r="C15" s="15">
        <v>0</v>
      </c>
      <c r="D15" s="15">
        <v>0</v>
      </c>
      <c r="E15" s="44">
        <f t="shared" si="0"/>
        <v>0</v>
      </c>
    </row>
    <row r="16" spans="1:5" ht="24" customHeight="1" x14ac:dyDescent="0.25">
      <c r="A16" s="27">
        <v>15</v>
      </c>
      <c r="B16" s="45" t="s">
        <v>16</v>
      </c>
      <c r="C16" s="15">
        <v>31</v>
      </c>
      <c r="D16" s="15">
        <v>11</v>
      </c>
      <c r="E16" s="44">
        <f t="shared" si="0"/>
        <v>42</v>
      </c>
    </row>
    <row r="17" spans="1:5" ht="24" customHeight="1" x14ac:dyDescent="0.25">
      <c r="A17" s="27">
        <v>16</v>
      </c>
      <c r="B17" s="45" t="s">
        <v>17</v>
      </c>
      <c r="C17" s="15">
        <v>97</v>
      </c>
      <c r="D17" s="15">
        <v>0</v>
      </c>
      <c r="E17" s="44">
        <f t="shared" si="0"/>
        <v>97</v>
      </c>
    </row>
    <row r="18" spans="1:5" ht="24" customHeight="1" x14ac:dyDescent="0.25">
      <c r="A18" s="27">
        <v>17</v>
      </c>
      <c r="B18" s="45" t="s">
        <v>18</v>
      </c>
      <c r="C18" s="15">
        <v>0</v>
      </c>
      <c r="D18" s="15">
        <v>18</v>
      </c>
      <c r="E18" s="44">
        <f t="shared" si="0"/>
        <v>18</v>
      </c>
    </row>
    <row r="19" spans="1:5" ht="24" customHeight="1" x14ac:dyDescent="0.25">
      <c r="A19" s="27">
        <v>18</v>
      </c>
      <c r="B19" s="45" t="s">
        <v>278</v>
      </c>
      <c r="C19" s="15">
        <v>0</v>
      </c>
      <c r="D19" s="15">
        <v>0</v>
      </c>
      <c r="E19" s="44">
        <f t="shared" si="0"/>
        <v>0</v>
      </c>
    </row>
    <row r="20" spans="1:5" ht="24" customHeight="1" x14ac:dyDescent="0.25">
      <c r="A20" s="27">
        <v>19</v>
      </c>
      <c r="B20" s="45" t="s">
        <v>20</v>
      </c>
      <c r="C20" s="15">
        <v>0</v>
      </c>
      <c r="D20" s="15">
        <v>79</v>
      </c>
      <c r="E20" s="44">
        <f t="shared" si="0"/>
        <v>79</v>
      </c>
    </row>
    <row r="21" spans="1:5" ht="24" customHeight="1" x14ac:dyDescent="0.25">
      <c r="A21" s="27">
        <v>20</v>
      </c>
      <c r="B21" s="45" t="s">
        <v>21</v>
      </c>
      <c r="C21" s="15">
        <v>43</v>
      </c>
      <c r="D21" s="15">
        <v>13</v>
      </c>
      <c r="E21" s="44">
        <f t="shared" si="0"/>
        <v>56</v>
      </c>
    </row>
    <row r="22" spans="1:5" ht="24" customHeight="1" x14ac:dyDescent="0.25">
      <c r="A22" s="27">
        <v>21</v>
      </c>
      <c r="B22" s="45" t="s">
        <v>277</v>
      </c>
      <c r="C22" s="15">
        <v>0</v>
      </c>
      <c r="D22" s="15">
        <v>0</v>
      </c>
      <c r="E22" s="44">
        <f t="shared" si="0"/>
        <v>0</v>
      </c>
    </row>
    <row r="23" spans="1:5" ht="24" customHeight="1" x14ac:dyDescent="0.25">
      <c r="A23" s="27">
        <v>22</v>
      </c>
      <c r="B23" s="45" t="s">
        <v>23</v>
      </c>
      <c r="C23" s="15">
        <v>14</v>
      </c>
      <c r="D23" s="15">
        <v>40</v>
      </c>
      <c r="E23" s="44">
        <f t="shared" si="0"/>
        <v>54</v>
      </c>
    </row>
    <row r="24" spans="1:5" ht="24" customHeight="1" x14ac:dyDescent="0.25">
      <c r="A24" s="27">
        <v>23</v>
      </c>
      <c r="B24" s="45" t="s">
        <v>24</v>
      </c>
      <c r="C24" s="15">
        <v>6</v>
      </c>
      <c r="D24" s="15">
        <v>0</v>
      </c>
      <c r="E24" s="44">
        <f t="shared" si="0"/>
        <v>6</v>
      </c>
    </row>
    <row r="25" spans="1:5" ht="24" customHeight="1" x14ac:dyDescent="0.25">
      <c r="A25" s="27">
        <v>24</v>
      </c>
      <c r="B25" s="45" t="s">
        <v>25</v>
      </c>
      <c r="C25" s="15">
        <v>0</v>
      </c>
      <c r="D25" s="15">
        <v>0</v>
      </c>
      <c r="E25" s="44">
        <f t="shared" si="0"/>
        <v>0</v>
      </c>
    </row>
    <row r="26" spans="1:5" ht="24" customHeight="1" x14ac:dyDescent="0.25">
      <c r="A26" s="27">
        <v>25</v>
      </c>
      <c r="B26" s="45" t="s">
        <v>77</v>
      </c>
      <c r="C26" s="96">
        <v>92</v>
      </c>
      <c r="D26" s="15">
        <v>61</v>
      </c>
      <c r="E26" s="44">
        <f t="shared" si="0"/>
        <v>153</v>
      </c>
    </row>
    <row r="27" spans="1:5" ht="24" customHeight="1" x14ac:dyDescent="0.25">
      <c r="A27" s="27">
        <v>26</v>
      </c>
      <c r="B27" s="45" t="s">
        <v>27</v>
      </c>
      <c r="C27" s="15">
        <v>38</v>
      </c>
      <c r="D27" s="15">
        <v>79</v>
      </c>
      <c r="E27" s="44">
        <f t="shared" si="0"/>
        <v>117</v>
      </c>
    </row>
    <row r="28" spans="1:5" ht="24" customHeight="1" x14ac:dyDescent="0.25">
      <c r="A28" s="27">
        <v>27</v>
      </c>
      <c r="B28" s="45" t="s">
        <v>240</v>
      </c>
      <c r="C28" s="15">
        <v>0</v>
      </c>
      <c r="D28" s="15">
        <v>36</v>
      </c>
      <c r="E28" s="44">
        <f t="shared" si="0"/>
        <v>36</v>
      </c>
    </row>
    <row r="29" spans="1:5" ht="24" customHeight="1" x14ac:dyDescent="0.25">
      <c r="A29" s="27">
        <v>28</v>
      </c>
      <c r="B29" s="45" t="s">
        <v>29</v>
      </c>
      <c r="C29" s="15">
        <v>0</v>
      </c>
      <c r="D29" s="15">
        <v>144</v>
      </c>
      <c r="E29" s="44">
        <f t="shared" si="0"/>
        <v>144</v>
      </c>
    </row>
    <row r="30" spans="1:5" ht="24" customHeight="1" x14ac:dyDescent="0.25">
      <c r="A30" s="27">
        <v>29</v>
      </c>
      <c r="B30" s="45" t="s">
        <v>269</v>
      </c>
      <c r="C30" s="15">
        <v>0</v>
      </c>
      <c r="D30" s="15">
        <v>0</v>
      </c>
      <c r="E30" s="44">
        <f t="shared" si="0"/>
        <v>0</v>
      </c>
    </row>
    <row r="31" spans="1:5" ht="24" customHeight="1" x14ac:dyDescent="0.25">
      <c r="A31" s="27">
        <v>30</v>
      </c>
      <c r="B31" s="45" t="s">
        <v>31</v>
      </c>
      <c r="C31" s="15">
        <v>0</v>
      </c>
      <c r="D31" s="15">
        <v>29</v>
      </c>
      <c r="E31" s="44">
        <f t="shared" si="0"/>
        <v>29</v>
      </c>
    </row>
    <row r="32" spans="1:5" ht="24" customHeight="1" x14ac:dyDescent="0.25">
      <c r="A32" s="27">
        <v>31</v>
      </c>
      <c r="B32" s="45" t="s">
        <v>32</v>
      </c>
      <c r="C32" s="15">
        <v>27</v>
      </c>
      <c r="D32" s="15">
        <v>0</v>
      </c>
      <c r="E32" s="44">
        <f t="shared" si="0"/>
        <v>27</v>
      </c>
    </row>
    <row r="33" spans="1:5" ht="24" customHeight="1" x14ac:dyDescent="0.25">
      <c r="A33" s="27">
        <v>32</v>
      </c>
      <c r="B33" s="45" t="s">
        <v>33</v>
      </c>
      <c r="C33" s="15">
        <v>0</v>
      </c>
      <c r="D33" s="15">
        <v>0</v>
      </c>
      <c r="E33" s="44">
        <f t="shared" si="0"/>
        <v>0</v>
      </c>
    </row>
    <row r="34" spans="1:5" ht="24" customHeight="1" thickBot="1" x14ac:dyDescent="0.3">
      <c r="A34" s="27">
        <v>33</v>
      </c>
      <c r="B34" s="43" t="s">
        <v>275</v>
      </c>
      <c r="C34" s="30">
        <v>0</v>
      </c>
      <c r="D34" s="30">
        <v>0</v>
      </c>
      <c r="E34" s="44">
        <f t="shared" si="0"/>
        <v>0</v>
      </c>
    </row>
    <row r="35" spans="1:5" ht="24" customHeight="1" thickBot="1" x14ac:dyDescent="0.3">
      <c r="A35" s="155" t="s">
        <v>35</v>
      </c>
      <c r="B35" s="156"/>
      <c r="C35" s="31"/>
      <c r="D35" s="31"/>
      <c r="E35" s="31">
        <f>SUM(E2:E34)</f>
        <v>2948</v>
      </c>
    </row>
    <row r="36" spans="1:5" ht="24" customHeight="1" x14ac:dyDescent="0.25">
      <c r="B36" s="137" t="s">
        <v>252</v>
      </c>
    </row>
  </sheetData>
  <mergeCells count="1">
    <mergeCell ref="A35:B3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view="pageBreakPreview" topLeftCell="A9" zoomScale="60" zoomScaleNormal="100" workbookViewId="0">
      <selection activeCell="E9" sqref="E9"/>
    </sheetView>
  </sheetViews>
  <sheetFormatPr defaultRowHeight="15" x14ac:dyDescent="0.25"/>
  <cols>
    <col min="1" max="1" width="8.85546875" customWidth="1"/>
    <col min="2" max="2" width="45.28515625" customWidth="1"/>
    <col min="3" max="5" width="17.7109375" customWidth="1"/>
  </cols>
  <sheetData>
    <row r="1" spans="1:5" ht="110.25" customHeight="1" thickBot="1" x14ac:dyDescent="0.3">
      <c r="A1" s="7" t="s">
        <v>0</v>
      </c>
      <c r="B1" s="8" t="s">
        <v>1</v>
      </c>
      <c r="C1" s="9" t="s">
        <v>51</v>
      </c>
      <c r="D1" s="9" t="s">
        <v>50</v>
      </c>
      <c r="E1" s="9" t="s">
        <v>2</v>
      </c>
    </row>
    <row r="2" spans="1:5" ht="24" customHeight="1" x14ac:dyDescent="0.3">
      <c r="A2" s="11">
        <v>1</v>
      </c>
      <c r="B2" s="12" t="s">
        <v>57</v>
      </c>
      <c r="C2" s="13">
        <v>395</v>
      </c>
      <c r="D2" s="13">
        <v>272</v>
      </c>
      <c r="E2" s="38">
        <f>C2+D2</f>
        <v>667</v>
      </c>
    </row>
    <row r="3" spans="1:5" ht="24" customHeight="1" x14ac:dyDescent="0.3">
      <c r="A3" s="10">
        <v>2</v>
      </c>
      <c r="B3" s="4" t="s">
        <v>3</v>
      </c>
      <c r="C3" s="3">
        <v>169</v>
      </c>
      <c r="D3" s="3">
        <v>138</v>
      </c>
      <c r="E3" s="38">
        <f t="shared" ref="E3:E34" si="0">C3+D3</f>
        <v>307</v>
      </c>
    </row>
    <row r="4" spans="1:5" ht="24" customHeight="1" x14ac:dyDescent="0.3">
      <c r="A4" s="10">
        <v>3</v>
      </c>
      <c r="B4" s="1" t="s">
        <v>4</v>
      </c>
      <c r="C4" s="2">
        <v>150</v>
      </c>
      <c r="D4" s="2">
        <v>524</v>
      </c>
      <c r="E4" s="38">
        <f t="shared" si="0"/>
        <v>674</v>
      </c>
    </row>
    <row r="5" spans="1:5" ht="24" customHeight="1" x14ac:dyDescent="0.3">
      <c r="A5" s="10">
        <v>4</v>
      </c>
      <c r="B5" s="1" t="s">
        <v>5</v>
      </c>
      <c r="C5" s="2">
        <v>299</v>
      </c>
      <c r="D5" s="2">
        <v>0</v>
      </c>
      <c r="E5" s="38">
        <f t="shared" si="0"/>
        <v>299</v>
      </c>
    </row>
    <row r="6" spans="1:5" ht="24" customHeight="1" x14ac:dyDescent="0.25">
      <c r="A6" s="10">
        <v>5</v>
      </c>
      <c r="B6" s="1" t="s">
        <v>6</v>
      </c>
      <c r="C6" s="2">
        <v>69</v>
      </c>
      <c r="D6" s="2">
        <v>61</v>
      </c>
      <c r="E6" s="38">
        <f t="shared" si="0"/>
        <v>130</v>
      </c>
    </row>
    <row r="7" spans="1:5" ht="24" customHeight="1" x14ac:dyDescent="0.3">
      <c r="A7" s="10">
        <v>6</v>
      </c>
      <c r="B7" s="1" t="s">
        <v>7</v>
      </c>
      <c r="C7" s="2">
        <v>130</v>
      </c>
      <c r="D7" s="2">
        <v>178</v>
      </c>
      <c r="E7" s="38">
        <f t="shared" si="0"/>
        <v>308</v>
      </c>
    </row>
    <row r="8" spans="1:5" ht="24" customHeight="1" x14ac:dyDescent="0.25">
      <c r="A8" s="10">
        <v>7</v>
      </c>
      <c r="B8" s="1" t="s">
        <v>8</v>
      </c>
      <c r="C8" s="2">
        <v>176</v>
      </c>
      <c r="D8" s="2">
        <v>43</v>
      </c>
      <c r="E8" s="38">
        <f t="shared" si="0"/>
        <v>219</v>
      </c>
    </row>
    <row r="9" spans="1:5" ht="24" customHeight="1" x14ac:dyDescent="0.25">
      <c r="A9" s="10">
        <v>8</v>
      </c>
      <c r="B9" s="1" t="s">
        <v>9</v>
      </c>
      <c r="C9" s="2">
        <v>420</v>
      </c>
      <c r="D9" s="2">
        <v>0</v>
      </c>
      <c r="E9" s="38">
        <f t="shared" si="0"/>
        <v>420</v>
      </c>
    </row>
    <row r="10" spans="1:5" ht="24" customHeight="1" x14ac:dyDescent="0.25">
      <c r="A10" s="10">
        <v>9</v>
      </c>
      <c r="B10" s="1" t="s">
        <v>10</v>
      </c>
      <c r="C10" s="2">
        <v>17</v>
      </c>
      <c r="D10" s="2">
        <v>14</v>
      </c>
      <c r="E10" s="38">
        <f t="shared" si="0"/>
        <v>31</v>
      </c>
    </row>
    <row r="11" spans="1:5" ht="24" customHeight="1" x14ac:dyDescent="0.25">
      <c r="A11" s="10">
        <v>10</v>
      </c>
      <c r="B11" s="1" t="s">
        <v>11</v>
      </c>
      <c r="C11" s="2">
        <v>76</v>
      </c>
      <c r="D11" s="2">
        <v>83</v>
      </c>
      <c r="E11" s="38">
        <f t="shared" si="0"/>
        <v>159</v>
      </c>
    </row>
    <row r="12" spans="1:5" ht="24" customHeight="1" x14ac:dyDescent="0.25">
      <c r="A12" s="10">
        <v>11</v>
      </c>
      <c r="B12" s="1" t="s">
        <v>12</v>
      </c>
      <c r="C12" s="2">
        <v>7</v>
      </c>
      <c r="D12" s="2">
        <v>3</v>
      </c>
      <c r="E12" s="38">
        <f t="shared" si="0"/>
        <v>10</v>
      </c>
    </row>
    <row r="13" spans="1:5" ht="24" customHeight="1" x14ac:dyDescent="0.25">
      <c r="A13" s="10">
        <v>12</v>
      </c>
      <c r="B13" s="1" t="s">
        <v>13</v>
      </c>
      <c r="C13" s="2">
        <v>112</v>
      </c>
      <c r="D13" s="2">
        <v>85</v>
      </c>
      <c r="E13" s="38">
        <f t="shared" si="0"/>
        <v>197</v>
      </c>
    </row>
    <row r="14" spans="1:5" ht="24" customHeight="1" x14ac:dyDescent="0.25">
      <c r="A14" s="10">
        <v>13</v>
      </c>
      <c r="B14" s="1" t="s">
        <v>14</v>
      </c>
      <c r="C14" s="2">
        <v>32</v>
      </c>
      <c r="D14" s="2">
        <v>31</v>
      </c>
      <c r="E14" s="38">
        <f t="shared" si="0"/>
        <v>63</v>
      </c>
    </row>
    <row r="15" spans="1:5" ht="24" customHeight="1" x14ac:dyDescent="0.25">
      <c r="A15" s="10">
        <v>14</v>
      </c>
      <c r="B15" s="1" t="s">
        <v>15</v>
      </c>
      <c r="C15" s="2">
        <v>11</v>
      </c>
      <c r="D15" s="2">
        <v>18</v>
      </c>
      <c r="E15" s="38">
        <f t="shared" si="0"/>
        <v>29</v>
      </c>
    </row>
    <row r="16" spans="1:5" ht="24" customHeight="1" x14ac:dyDescent="0.25">
      <c r="A16" s="10">
        <v>15</v>
      </c>
      <c r="B16" s="1" t="s">
        <v>16</v>
      </c>
      <c r="C16" s="2">
        <v>48</v>
      </c>
      <c r="D16" s="2">
        <v>49</v>
      </c>
      <c r="E16" s="38">
        <f t="shared" si="0"/>
        <v>97</v>
      </c>
    </row>
    <row r="17" spans="1:5" ht="24" customHeight="1" x14ac:dyDescent="0.25">
      <c r="A17" s="10">
        <v>16</v>
      </c>
      <c r="B17" s="1" t="s">
        <v>17</v>
      </c>
      <c r="C17" s="2">
        <v>29</v>
      </c>
      <c r="D17" s="2">
        <v>0</v>
      </c>
      <c r="E17" s="38">
        <f t="shared" si="0"/>
        <v>29</v>
      </c>
    </row>
    <row r="18" spans="1:5" ht="24" customHeight="1" x14ac:dyDescent="0.25">
      <c r="A18" s="10">
        <v>17</v>
      </c>
      <c r="B18" s="1" t="s">
        <v>18</v>
      </c>
      <c r="C18" s="15">
        <v>70</v>
      </c>
      <c r="D18" s="15">
        <v>61</v>
      </c>
      <c r="E18" s="38">
        <f t="shared" si="0"/>
        <v>131</v>
      </c>
    </row>
    <row r="19" spans="1:5" ht="24" customHeight="1" x14ac:dyDescent="0.25">
      <c r="A19" s="10">
        <v>18</v>
      </c>
      <c r="B19" s="1" t="s">
        <v>19</v>
      </c>
      <c r="C19" s="2">
        <v>16</v>
      </c>
      <c r="D19" s="2">
        <v>22</v>
      </c>
      <c r="E19" s="38">
        <f t="shared" si="0"/>
        <v>38</v>
      </c>
    </row>
    <row r="20" spans="1:5" ht="24" customHeight="1" x14ac:dyDescent="0.25">
      <c r="A20" s="10">
        <v>19</v>
      </c>
      <c r="B20" s="1" t="s">
        <v>20</v>
      </c>
      <c r="C20" s="2">
        <v>32</v>
      </c>
      <c r="D20" s="2">
        <v>86</v>
      </c>
      <c r="E20" s="38">
        <f t="shared" si="0"/>
        <v>118</v>
      </c>
    </row>
    <row r="21" spans="1:5" ht="24" customHeight="1" x14ac:dyDescent="0.25">
      <c r="A21" s="10">
        <v>20</v>
      </c>
      <c r="B21" s="1" t="s">
        <v>21</v>
      </c>
      <c r="C21" s="2">
        <v>52</v>
      </c>
      <c r="D21" s="2">
        <v>37</v>
      </c>
      <c r="E21" s="38">
        <f t="shared" si="0"/>
        <v>89</v>
      </c>
    </row>
    <row r="22" spans="1:5" ht="24" customHeight="1" x14ac:dyDescent="0.25">
      <c r="A22" s="10">
        <v>21</v>
      </c>
      <c r="B22" s="1" t="s">
        <v>22</v>
      </c>
      <c r="C22" s="2">
        <v>81</v>
      </c>
      <c r="D22" s="2">
        <v>92</v>
      </c>
      <c r="E22" s="38">
        <f t="shared" si="0"/>
        <v>173</v>
      </c>
    </row>
    <row r="23" spans="1:5" ht="24" customHeight="1" x14ac:dyDescent="0.25">
      <c r="A23" s="10">
        <v>22</v>
      </c>
      <c r="B23" s="1" t="s">
        <v>23</v>
      </c>
      <c r="C23" s="2">
        <v>37</v>
      </c>
      <c r="D23" s="2">
        <v>56</v>
      </c>
      <c r="E23" s="38">
        <f t="shared" si="0"/>
        <v>93</v>
      </c>
    </row>
    <row r="24" spans="1:5" ht="24" customHeight="1" x14ac:dyDescent="0.25">
      <c r="A24" s="10">
        <v>23</v>
      </c>
      <c r="B24" s="1" t="s">
        <v>24</v>
      </c>
      <c r="C24" s="2">
        <v>18</v>
      </c>
      <c r="D24" s="2">
        <v>8</v>
      </c>
      <c r="E24" s="38">
        <f t="shared" si="0"/>
        <v>26</v>
      </c>
    </row>
    <row r="25" spans="1:5" ht="24" customHeight="1" x14ac:dyDescent="0.25">
      <c r="A25" s="10">
        <v>24</v>
      </c>
      <c r="B25" s="1" t="s">
        <v>25</v>
      </c>
      <c r="C25" s="2">
        <v>18</v>
      </c>
      <c r="D25" s="2">
        <v>0</v>
      </c>
      <c r="E25" s="38">
        <f t="shared" si="0"/>
        <v>18</v>
      </c>
    </row>
    <row r="26" spans="1:5" ht="24" customHeight="1" x14ac:dyDescent="0.25">
      <c r="A26" s="10">
        <v>25</v>
      </c>
      <c r="B26" s="1" t="s">
        <v>26</v>
      </c>
      <c r="C26" s="2">
        <v>75</v>
      </c>
      <c r="D26" s="2">
        <v>55</v>
      </c>
      <c r="E26" s="38">
        <f t="shared" si="0"/>
        <v>130</v>
      </c>
    </row>
    <row r="27" spans="1:5" ht="24" customHeight="1" x14ac:dyDescent="0.25">
      <c r="A27" s="10">
        <v>26</v>
      </c>
      <c r="B27" s="1" t="s">
        <v>27</v>
      </c>
      <c r="C27" s="2">
        <v>99</v>
      </c>
      <c r="D27" s="2">
        <v>110</v>
      </c>
      <c r="E27" s="38">
        <f t="shared" si="0"/>
        <v>209</v>
      </c>
    </row>
    <row r="28" spans="1:5" ht="24" customHeight="1" x14ac:dyDescent="0.25">
      <c r="A28" s="10">
        <v>27</v>
      </c>
      <c r="B28" s="1" t="s">
        <v>28</v>
      </c>
      <c r="C28" s="2">
        <v>21</v>
      </c>
      <c r="D28" s="2">
        <v>28</v>
      </c>
      <c r="E28" s="38">
        <f t="shared" si="0"/>
        <v>49</v>
      </c>
    </row>
    <row r="29" spans="1:5" ht="24" customHeight="1" x14ac:dyDescent="0.25">
      <c r="A29" s="10">
        <v>28</v>
      </c>
      <c r="B29" s="1" t="s">
        <v>29</v>
      </c>
      <c r="C29" s="2">
        <v>107</v>
      </c>
      <c r="D29" s="2">
        <v>245</v>
      </c>
      <c r="E29" s="38">
        <f t="shared" si="0"/>
        <v>352</v>
      </c>
    </row>
    <row r="30" spans="1:5" ht="24" customHeight="1" x14ac:dyDescent="0.25">
      <c r="A30" s="10">
        <v>29</v>
      </c>
      <c r="B30" s="1" t="s">
        <v>30</v>
      </c>
      <c r="C30" s="2">
        <v>19</v>
      </c>
      <c r="D30" s="2">
        <v>66</v>
      </c>
      <c r="E30" s="38">
        <f t="shared" si="0"/>
        <v>85</v>
      </c>
    </row>
    <row r="31" spans="1:5" ht="24" customHeight="1" x14ac:dyDescent="0.25">
      <c r="A31" s="10">
        <v>30</v>
      </c>
      <c r="B31" s="1" t="s">
        <v>31</v>
      </c>
      <c r="C31" s="2">
        <v>109</v>
      </c>
      <c r="D31" s="2">
        <v>7</v>
      </c>
      <c r="E31" s="38">
        <f t="shared" si="0"/>
        <v>116</v>
      </c>
    </row>
    <row r="32" spans="1:5" ht="24" customHeight="1" x14ac:dyDescent="0.25">
      <c r="A32" s="10">
        <v>31</v>
      </c>
      <c r="B32" s="1" t="s">
        <v>32</v>
      </c>
      <c r="C32" s="2">
        <v>24</v>
      </c>
      <c r="D32" s="2">
        <v>43</v>
      </c>
      <c r="E32" s="38">
        <f t="shared" si="0"/>
        <v>67</v>
      </c>
    </row>
    <row r="33" spans="1:5" ht="24" customHeight="1" x14ac:dyDescent="0.25">
      <c r="A33" s="10">
        <v>32</v>
      </c>
      <c r="B33" s="1" t="s">
        <v>33</v>
      </c>
      <c r="C33" s="2">
        <v>28</v>
      </c>
      <c r="D33" s="2">
        <v>31</v>
      </c>
      <c r="E33" s="38">
        <f t="shared" si="0"/>
        <v>59</v>
      </c>
    </row>
    <row r="34" spans="1:5" ht="24" customHeight="1" thickBot="1" x14ac:dyDescent="0.3">
      <c r="A34" s="10">
        <v>33</v>
      </c>
      <c r="B34" s="6" t="s">
        <v>34</v>
      </c>
      <c r="C34" s="5">
        <v>0</v>
      </c>
      <c r="D34" s="5">
        <v>0</v>
      </c>
      <c r="E34" s="38">
        <f t="shared" si="0"/>
        <v>0</v>
      </c>
    </row>
    <row r="35" spans="1:5" ht="26.25" customHeight="1" thickBot="1" x14ac:dyDescent="0.3">
      <c r="A35" s="39" t="s">
        <v>35</v>
      </c>
      <c r="B35" s="40"/>
      <c r="C35" s="14">
        <f>SUM(C2:C34)</f>
        <v>2946</v>
      </c>
      <c r="D35" s="14">
        <f>SUM(D2:D34)</f>
        <v>2446</v>
      </c>
      <c r="E35" s="14">
        <f>SUM(E2:E34)</f>
        <v>5392</v>
      </c>
    </row>
  </sheetData>
  <pageMargins left="0.7" right="0.7" top="0.75" bottom="0.75" header="0.3" footer="0.3"/>
  <pageSetup paperSize="9" scale="74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F7" sqref="F7"/>
    </sheetView>
  </sheetViews>
  <sheetFormatPr defaultRowHeight="24" customHeight="1" x14ac:dyDescent="0.25"/>
  <cols>
    <col min="2" max="2" width="50.7109375" customWidth="1"/>
    <col min="3" max="5" width="16.7109375" customWidth="1"/>
  </cols>
  <sheetData>
    <row r="1" spans="1:12" ht="123" customHeight="1" thickBot="1" x14ac:dyDescent="0.3">
      <c r="A1" s="7" t="s">
        <v>0</v>
      </c>
      <c r="B1" s="8" t="s">
        <v>1</v>
      </c>
      <c r="C1" s="9" t="s">
        <v>320</v>
      </c>
      <c r="D1" s="9" t="s">
        <v>321</v>
      </c>
      <c r="E1" s="9" t="s">
        <v>2</v>
      </c>
    </row>
    <row r="2" spans="1:12" ht="24" customHeight="1" x14ac:dyDescent="0.25">
      <c r="A2" s="24">
        <v>1</v>
      </c>
      <c r="B2" s="49" t="s">
        <v>57</v>
      </c>
      <c r="C2" s="44">
        <v>135</v>
      </c>
      <c r="D2" s="44">
        <v>60</v>
      </c>
      <c r="E2" s="44">
        <f t="shared" ref="E2:E34" si="0">SUM(C2:D2)</f>
        <v>195</v>
      </c>
    </row>
    <row r="3" spans="1:12" ht="24" customHeight="1" x14ac:dyDescent="0.25">
      <c r="A3" s="27">
        <v>2</v>
      </c>
      <c r="B3" s="51" t="s">
        <v>3</v>
      </c>
      <c r="C3" s="26">
        <v>0</v>
      </c>
      <c r="D3" s="26">
        <v>439</v>
      </c>
      <c r="E3" s="44">
        <f t="shared" si="0"/>
        <v>439</v>
      </c>
    </row>
    <row r="4" spans="1:12" ht="24" customHeight="1" x14ac:dyDescent="0.25">
      <c r="A4" s="27">
        <v>3</v>
      </c>
      <c r="B4" s="45" t="s">
        <v>4</v>
      </c>
      <c r="C4" s="15">
        <v>32</v>
      </c>
      <c r="D4" s="15">
        <v>375</v>
      </c>
      <c r="E4" s="44">
        <f t="shared" si="0"/>
        <v>407</v>
      </c>
    </row>
    <row r="5" spans="1:12" ht="24" customHeight="1" x14ac:dyDescent="0.25">
      <c r="A5" s="27">
        <v>4</v>
      </c>
      <c r="B5" s="45" t="s">
        <v>5</v>
      </c>
      <c r="C5" s="15">
        <v>0</v>
      </c>
      <c r="D5" s="15">
        <v>53</v>
      </c>
      <c r="E5" s="44">
        <f t="shared" si="0"/>
        <v>53</v>
      </c>
    </row>
    <row r="6" spans="1:12" ht="24" customHeight="1" x14ac:dyDescent="0.25">
      <c r="A6" s="27">
        <v>5</v>
      </c>
      <c r="B6" s="45" t="s">
        <v>6</v>
      </c>
      <c r="C6" s="15">
        <v>0</v>
      </c>
      <c r="D6" s="15">
        <v>128</v>
      </c>
      <c r="E6" s="44">
        <f t="shared" si="0"/>
        <v>128</v>
      </c>
      <c r="F6" s="151" t="s">
        <v>333</v>
      </c>
      <c r="G6" s="152"/>
      <c r="H6" s="152"/>
      <c r="I6" s="152"/>
      <c r="J6" s="152"/>
      <c r="K6" s="152"/>
      <c r="L6" s="152"/>
    </row>
    <row r="7" spans="1:12" ht="24" customHeight="1" x14ac:dyDescent="0.25">
      <c r="A7" s="27">
        <v>6</v>
      </c>
      <c r="B7" s="45" t="s">
        <v>7</v>
      </c>
      <c r="C7" s="15">
        <v>128</v>
      </c>
      <c r="D7" s="15">
        <v>78</v>
      </c>
      <c r="E7" s="44">
        <f t="shared" si="0"/>
        <v>206</v>
      </c>
    </row>
    <row r="8" spans="1:12" ht="24" customHeight="1" x14ac:dyDescent="0.25">
      <c r="A8" s="27">
        <v>7</v>
      </c>
      <c r="B8" s="45" t="s">
        <v>8</v>
      </c>
      <c r="C8" s="15">
        <v>88</v>
      </c>
      <c r="D8" s="15">
        <v>0</v>
      </c>
      <c r="E8" s="44">
        <f t="shared" si="0"/>
        <v>88</v>
      </c>
    </row>
    <row r="9" spans="1:12" ht="24" customHeight="1" x14ac:dyDescent="0.25">
      <c r="A9" s="27">
        <v>8</v>
      </c>
      <c r="B9" s="45" t="s">
        <v>9</v>
      </c>
      <c r="C9" s="15">
        <v>0</v>
      </c>
      <c r="D9" s="15">
        <v>237</v>
      </c>
      <c r="E9" s="44">
        <f t="shared" si="0"/>
        <v>237</v>
      </c>
    </row>
    <row r="10" spans="1:12" ht="24" customHeight="1" x14ac:dyDescent="0.25">
      <c r="A10" s="27">
        <v>9</v>
      </c>
      <c r="B10" s="45" t="s">
        <v>279</v>
      </c>
      <c r="C10" s="15">
        <v>0</v>
      </c>
      <c r="D10" s="15">
        <v>0</v>
      </c>
      <c r="E10" s="44">
        <f t="shared" si="0"/>
        <v>0</v>
      </c>
    </row>
    <row r="11" spans="1:12" ht="24" customHeight="1" x14ac:dyDescent="0.25">
      <c r="A11" s="27">
        <v>10</v>
      </c>
      <c r="B11" s="45" t="s">
        <v>11</v>
      </c>
      <c r="C11" s="15">
        <v>169</v>
      </c>
      <c r="D11" s="15">
        <v>0</v>
      </c>
      <c r="E11" s="44">
        <f t="shared" si="0"/>
        <v>169</v>
      </c>
    </row>
    <row r="12" spans="1:12" ht="24" customHeight="1" x14ac:dyDescent="0.25">
      <c r="A12" s="27">
        <v>11</v>
      </c>
      <c r="B12" s="45" t="s">
        <v>12</v>
      </c>
      <c r="C12" s="15">
        <v>6</v>
      </c>
      <c r="D12" s="15">
        <v>0</v>
      </c>
      <c r="E12" s="44">
        <f t="shared" si="0"/>
        <v>6</v>
      </c>
    </row>
    <row r="13" spans="1:12" ht="24" customHeight="1" x14ac:dyDescent="0.25">
      <c r="A13" s="27">
        <v>12</v>
      </c>
      <c r="B13" s="45" t="s">
        <v>13</v>
      </c>
      <c r="C13" s="15">
        <v>79</v>
      </c>
      <c r="D13" s="15">
        <v>70</v>
      </c>
      <c r="E13" s="44">
        <f t="shared" si="0"/>
        <v>149</v>
      </c>
    </row>
    <row r="14" spans="1:12" ht="24" customHeight="1" x14ac:dyDescent="0.25">
      <c r="A14" s="27">
        <v>13</v>
      </c>
      <c r="B14" s="45" t="s">
        <v>14</v>
      </c>
      <c r="C14" s="15">
        <v>48</v>
      </c>
      <c r="D14" s="15">
        <v>29</v>
      </c>
      <c r="E14" s="44">
        <f t="shared" si="0"/>
        <v>77</v>
      </c>
    </row>
    <row r="15" spans="1:12" ht="24" customHeight="1" x14ac:dyDescent="0.25">
      <c r="A15" s="27">
        <v>14</v>
      </c>
      <c r="B15" s="45" t="s">
        <v>329</v>
      </c>
      <c r="C15" s="15">
        <v>0</v>
      </c>
      <c r="D15" s="15">
        <v>32</v>
      </c>
      <c r="E15" s="44">
        <f t="shared" si="0"/>
        <v>32</v>
      </c>
    </row>
    <row r="16" spans="1:12" ht="24" customHeight="1" x14ac:dyDescent="0.25">
      <c r="A16" s="27">
        <v>15</v>
      </c>
      <c r="B16" s="45" t="s">
        <v>324</v>
      </c>
      <c r="C16" s="15">
        <v>0</v>
      </c>
      <c r="D16" s="15">
        <v>0</v>
      </c>
      <c r="E16" s="44">
        <f t="shared" si="0"/>
        <v>0</v>
      </c>
    </row>
    <row r="17" spans="1:5" ht="24" customHeight="1" x14ac:dyDescent="0.25">
      <c r="A17" s="27">
        <v>16</v>
      </c>
      <c r="B17" s="45" t="s">
        <v>17</v>
      </c>
      <c r="C17" s="15">
        <v>0</v>
      </c>
      <c r="D17" s="15">
        <v>108</v>
      </c>
      <c r="E17" s="44">
        <f t="shared" si="0"/>
        <v>108</v>
      </c>
    </row>
    <row r="18" spans="1:5" ht="24" customHeight="1" x14ac:dyDescent="0.25">
      <c r="A18" s="27">
        <v>17</v>
      </c>
      <c r="B18" s="45" t="s">
        <v>18</v>
      </c>
      <c r="C18" s="15">
        <v>84</v>
      </c>
      <c r="D18" s="15">
        <v>11</v>
      </c>
      <c r="E18" s="44">
        <f t="shared" si="0"/>
        <v>95</v>
      </c>
    </row>
    <row r="19" spans="1:5" ht="24" customHeight="1" x14ac:dyDescent="0.25">
      <c r="A19" s="27">
        <v>18</v>
      </c>
      <c r="B19" s="45" t="s">
        <v>278</v>
      </c>
      <c r="C19" s="15">
        <v>0</v>
      </c>
      <c r="D19" s="15">
        <v>0</v>
      </c>
      <c r="E19" s="44">
        <f t="shared" si="0"/>
        <v>0</v>
      </c>
    </row>
    <row r="20" spans="1:5" ht="24" customHeight="1" x14ac:dyDescent="0.25">
      <c r="A20" s="27">
        <v>19</v>
      </c>
      <c r="B20" s="45" t="s">
        <v>20</v>
      </c>
      <c r="C20" s="15">
        <v>0</v>
      </c>
      <c r="D20" s="15">
        <v>78</v>
      </c>
      <c r="E20" s="44">
        <f t="shared" si="0"/>
        <v>78</v>
      </c>
    </row>
    <row r="21" spans="1:5" ht="24" customHeight="1" x14ac:dyDescent="0.25">
      <c r="A21" s="27">
        <v>20</v>
      </c>
      <c r="B21" s="45" t="s">
        <v>21</v>
      </c>
      <c r="C21" s="15">
        <v>53</v>
      </c>
      <c r="D21" s="15">
        <v>6</v>
      </c>
      <c r="E21" s="44">
        <f t="shared" si="0"/>
        <v>59</v>
      </c>
    </row>
    <row r="22" spans="1:5" ht="24" customHeight="1" x14ac:dyDescent="0.25">
      <c r="A22" s="27">
        <v>21</v>
      </c>
      <c r="B22" s="45" t="s">
        <v>277</v>
      </c>
      <c r="C22" s="15">
        <v>0</v>
      </c>
      <c r="D22" s="15">
        <v>0</v>
      </c>
      <c r="E22" s="44">
        <f t="shared" si="0"/>
        <v>0</v>
      </c>
    </row>
    <row r="23" spans="1:5" ht="24" customHeight="1" x14ac:dyDescent="0.25">
      <c r="A23" s="27">
        <v>22</v>
      </c>
      <c r="B23" s="45" t="s">
        <v>23</v>
      </c>
      <c r="C23" s="15">
        <v>0</v>
      </c>
      <c r="D23" s="15">
        <v>24</v>
      </c>
      <c r="E23" s="44">
        <f t="shared" si="0"/>
        <v>24</v>
      </c>
    </row>
    <row r="24" spans="1:5" ht="24" customHeight="1" x14ac:dyDescent="0.25">
      <c r="A24" s="27">
        <v>23</v>
      </c>
      <c r="B24" s="45" t="s">
        <v>325</v>
      </c>
      <c r="C24" s="15">
        <v>0</v>
      </c>
      <c r="D24" s="15">
        <v>0</v>
      </c>
      <c r="E24" s="44">
        <f t="shared" si="0"/>
        <v>0</v>
      </c>
    </row>
    <row r="25" spans="1:5" ht="24" customHeight="1" x14ac:dyDescent="0.25">
      <c r="A25" s="27">
        <v>24</v>
      </c>
      <c r="B25" s="45" t="s">
        <v>25</v>
      </c>
      <c r="C25" s="15">
        <v>0</v>
      </c>
      <c r="D25" s="15">
        <v>0</v>
      </c>
      <c r="E25" s="44">
        <f t="shared" si="0"/>
        <v>0</v>
      </c>
    </row>
    <row r="26" spans="1:5" ht="24" customHeight="1" x14ac:dyDescent="0.25">
      <c r="A26" s="27">
        <v>25</v>
      </c>
      <c r="B26" s="45" t="s">
        <v>276</v>
      </c>
      <c r="C26" s="96">
        <v>0</v>
      </c>
      <c r="D26" s="15">
        <v>0</v>
      </c>
      <c r="E26" s="44">
        <f t="shared" si="0"/>
        <v>0</v>
      </c>
    </row>
    <row r="27" spans="1:5" ht="24" customHeight="1" x14ac:dyDescent="0.25">
      <c r="A27" s="27">
        <v>26</v>
      </c>
      <c r="B27" s="45" t="s">
        <v>27</v>
      </c>
      <c r="C27" s="15">
        <v>61</v>
      </c>
      <c r="D27" s="15">
        <v>20</v>
      </c>
      <c r="E27" s="44">
        <f t="shared" si="0"/>
        <v>81</v>
      </c>
    </row>
    <row r="28" spans="1:5" ht="24" customHeight="1" x14ac:dyDescent="0.25">
      <c r="A28" s="27">
        <v>27</v>
      </c>
      <c r="B28" s="45" t="s">
        <v>240</v>
      </c>
      <c r="C28" s="15">
        <v>0</v>
      </c>
      <c r="D28" s="15">
        <v>50</v>
      </c>
      <c r="E28" s="44">
        <f t="shared" si="0"/>
        <v>50</v>
      </c>
    </row>
    <row r="29" spans="1:5" ht="24" customHeight="1" x14ac:dyDescent="0.25">
      <c r="A29" s="27">
        <v>28</v>
      </c>
      <c r="B29" s="45" t="s">
        <v>29</v>
      </c>
      <c r="C29" s="15">
        <v>0</v>
      </c>
      <c r="D29" s="15">
        <v>308</v>
      </c>
      <c r="E29" s="44">
        <f t="shared" si="0"/>
        <v>308</v>
      </c>
    </row>
    <row r="30" spans="1:5" ht="24" customHeight="1" x14ac:dyDescent="0.25">
      <c r="A30" s="27">
        <v>29</v>
      </c>
      <c r="B30" s="45" t="s">
        <v>269</v>
      </c>
      <c r="C30" s="15">
        <v>0</v>
      </c>
      <c r="D30" s="15">
        <v>0</v>
      </c>
      <c r="E30" s="44">
        <f t="shared" si="0"/>
        <v>0</v>
      </c>
    </row>
    <row r="31" spans="1:5" ht="24" customHeight="1" x14ac:dyDescent="0.25">
      <c r="A31" s="27">
        <v>30</v>
      </c>
      <c r="B31" s="45" t="s">
        <v>31</v>
      </c>
      <c r="C31" s="15">
        <v>40</v>
      </c>
      <c r="D31" s="15">
        <v>0</v>
      </c>
      <c r="E31" s="44">
        <f t="shared" si="0"/>
        <v>40</v>
      </c>
    </row>
    <row r="32" spans="1:5" ht="24" customHeight="1" x14ac:dyDescent="0.25">
      <c r="A32" s="27">
        <v>31</v>
      </c>
      <c r="B32" s="45" t="s">
        <v>32</v>
      </c>
      <c r="C32" s="15">
        <v>21</v>
      </c>
      <c r="D32" s="15">
        <v>16</v>
      </c>
      <c r="E32" s="44">
        <f t="shared" si="0"/>
        <v>37</v>
      </c>
    </row>
    <row r="33" spans="1:5" ht="24" customHeight="1" x14ac:dyDescent="0.25">
      <c r="A33" s="27">
        <v>32</v>
      </c>
      <c r="B33" s="45" t="s">
        <v>33</v>
      </c>
      <c r="C33" s="15">
        <v>0</v>
      </c>
      <c r="D33" s="15">
        <v>11</v>
      </c>
      <c r="E33" s="44">
        <f t="shared" si="0"/>
        <v>11</v>
      </c>
    </row>
    <row r="34" spans="1:5" ht="24" customHeight="1" thickBot="1" x14ac:dyDescent="0.3">
      <c r="A34" s="27">
        <v>33</v>
      </c>
      <c r="B34" s="43" t="s">
        <v>275</v>
      </c>
      <c r="C34" s="30">
        <v>0</v>
      </c>
      <c r="D34" s="30">
        <v>0</v>
      </c>
      <c r="E34" s="44">
        <f t="shared" si="0"/>
        <v>0</v>
      </c>
    </row>
    <row r="35" spans="1:5" ht="24" customHeight="1" thickBot="1" x14ac:dyDescent="0.3">
      <c r="A35" s="155" t="s">
        <v>35</v>
      </c>
      <c r="B35" s="156"/>
      <c r="C35" s="31"/>
      <c r="D35" s="31"/>
      <c r="E35" s="31">
        <f>SUM(E2:E34)</f>
        <v>3077</v>
      </c>
    </row>
    <row r="36" spans="1:5" ht="24" customHeight="1" x14ac:dyDescent="0.25">
      <c r="B36" s="137" t="s">
        <v>252</v>
      </c>
    </row>
  </sheetData>
  <mergeCells count="2">
    <mergeCell ref="A35:B35"/>
    <mergeCell ref="F6:L6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A4" workbookViewId="0">
      <selection activeCell="H20" sqref="H20"/>
    </sheetView>
  </sheetViews>
  <sheetFormatPr defaultRowHeight="24" customHeight="1" x14ac:dyDescent="0.25"/>
  <cols>
    <col min="2" max="2" width="50.7109375" customWidth="1"/>
    <col min="3" max="5" width="16.7109375" customWidth="1"/>
  </cols>
  <sheetData>
    <row r="1" spans="1:12" ht="123" customHeight="1" thickBot="1" x14ac:dyDescent="0.3">
      <c r="A1" s="7" t="s">
        <v>0</v>
      </c>
      <c r="B1" s="8" t="s">
        <v>1</v>
      </c>
      <c r="C1" s="9" t="s">
        <v>326</v>
      </c>
      <c r="D1" s="9" t="s">
        <v>327</v>
      </c>
      <c r="E1" s="9" t="s">
        <v>2</v>
      </c>
    </row>
    <row r="2" spans="1:12" ht="24" customHeight="1" x14ac:dyDescent="0.25">
      <c r="A2" s="24">
        <v>1</v>
      </c>
      <c r="B2" s="49" t="s">
        <v>57</v>
      </c>
      <c r="C2" s="44">
        <v>157</v>
      </c>
      <c r="D2" s="44">
        <v>60</v>
      </c>
      <c r="E2" s="44">
        <f t="shared" ref="E2:E34" si="0">SUM(C2:D2)</f>
        <v>217</v>
      </c>
    </row>
    <row r="3" spans="1:12" ht="24" customHeight="1" x14ac:dyDescent="0.25">
      <c r="A3" s="27">
        <v>2</v>
      </c>
      <c r="B3" s="51" t="s">
        <v>3</v>
      </c>
      <c r="C3" s="26">
        <v>0</v>
      </c>
      <c r="D3" s="26">
        <v>587</v>
      </c>
      <c r="E3" s="44">
        <f t="shared" si="0"/>
        <v>587</v>
      </c>
    </row>
    <row r="4" spans="1:12" ht="24" customHeight="1" x14ac:dyDescent="0.25">
      <c r="A4" s="27">
        <v>3</v>
      </c>
      <c r="B4" s="45" t="s">
        <v>4</v>
      </c>
      <c r="C4" s="15">
        <v>54</v>
      </c>
      <c r="D4" s="15">
        <v>289</v>
      </c>
      <c r="E4" s="44">
        <f t="shared" si="0"/>
        <v>343</v>
      </c>
    </row>
    <row r="5" spans="1:12" ht="24" customHeight="1" x14ac:dyDescent="0.25">
      <c r="A5" s="27">
        <v>4</v>
      </c>
      <c r="B5" s="45" t="s">
        <v>5</v>
      </c>
      <c r="C5" s="15">
        <v>0</v>
      </c>
      <c r="D5" s="15">
        <v>56</v>
      </c>
      <c r="E5" s="44">
        <f t="shared" si="0"/>
        <v>56</v>
      </c>
    </row>
    <row r="6" spans="1:12" ht="24" customHeight="1" x14ac:dyDescent="0.25">
      <c r="A6" s="27">
        <v>5</v>
      </c>
      <c r="B6" s="45" t="s">
        <v>6</v>
      </c>
      <c r="C6" s="15">
        <v>0</v>
      </c>
      <c r="D6" s="15">
        <v>113</v>
      </c>
      <c r="E6" s="44">
        <f t="shared" si="0"/>
        <v>113</v>
      </c>
      <c r="F6" s="151" t="s">
        <v>333</v>
      </c>
      <c r="G6" s="152"/>
      <c r="H6" s="152"/>
      <c r="I6" s="152"/>
      <c r="J6" s="152"/>
      <c r="K6" s="152"/>
      <c r="L6" s="152"/>
    </row>
    <row r="7" spans="1:12" ht="24" customHeight="1" x14ac:dyDescent="0.25">
      <c r="A7" s="27">
        <v>6</v>
      </c>
      <c r="B7" s="45" t="s">
        <v>7</v>
      </c>
      <c r="C7" s="15">
        <v>154</v>
      </c>
      <c r="D7" s="15">
        <v>85</v>
      </c>
      <c r="E7" s="44">
        <f t="shared" si="0"/>
        <v>239</v>
      </c>
    </row>
    <row r="8" spans="1:12" ht="24" customHeight="1" x14ac:dyDescent="0.25">
      <c r="A8" s="27">
        <v>7</v>
      </c>
      <c r="B8" s="45" t="s">
        <v>8</v>
      </c>
      <c r="C8" s="15">
        <v>91</v>
      </c>
      <c r="D8" s="15">
        <v>0</v>
      </c>
      <c r="E8" s="44">
        <f t="shared" si="0"/>
        <v>91</v>
      </c>
    </row>
    <row r="9" spans="1:12" ht="24" customHeight="1" x14ac:dyDescent="0.25">
      <c r="A9" s="27">
        <v>8</v>
      </c>
      <c r="B9" s="45" t="s">
        <v>9</v>
      </c>
      <c r="C9" s="15">
        <v>0</v>
      </c>
      <c r="D9" s="15">
        <v>223</v>
      </c>
      <c r="E9" s="44">
        <f t="shared" si="0"/>
        <v>223</v>
      </c>
    </row>
    <row r="10" spans="1:12" ht="24" customHeight="1" x14ac:dyDescent="0.25">
      <c r="A10" s="27">
        <v>9</v>
      </c>
      <c r="B10" s="45" t="s">
        <v>279</v>
      </c>
      <c r="C10" s="15">
        <v>0</v>
      </c>
      <c r="D10" s="15">
        <v>0</v>
      </c>
      <c r="E10" s="44">
        <f t="shared" si="0"/>
        <v>0</v>
      </c>
    </row>
    <row r="11" spans="1:12" ht="24" customHeight="1" x14ac:dyDescent="0.25">
      <c r="A11" s="27">
        <v>10</v>
      </c>
      <c r="B11" s="45" t="s">
        <v>11</v>
      </c>
      <c r="C11" s="15">
        <v>174</v>
      </c>
      <c r="D11" s="15">
        <v>0</v>
      </c>
      <c r="E11" s="44">
        <f t="shared" si="0"/>
        <v>174</v>
      </c>
    </row>
    <row r="12" spans="1:12" ht="24" customHeight="1" x14ac:dyDescent="0.25">
      <c r="A12" s="27">
        <v>11</v>
      </c>
      <c r="B12" s="45" t="s">
        <v>12</v>
      </c>
      <c r="C12" s="15">
        <v>6</v>
      </c>
      <c r="D12" s="15">
        <v>0</v>
      </c>
      <c r="E12" s="44">
        <f t="shared" si="0"/>
        <v>6</v>
      </c>
    </row>
    <row r="13" spans="1:12" ht="24" customHeight="1" x14ac:dyDescent="0.25">
      <c r="A13" s="27">
        <v>12</v>
      </c>
      <c r="B13" s="45" t="s">
        <v>13</v>
      </c>
      <c r="C13" s="15">
        <v>100</v>
      </c>
      <c r="D13" s="15">
        <v>86</v>
      </c>
      <c r="E13" s="44">
        <f t="shared" si="0"/>
        <v>186</v>
      </c>
    </row>
    <row r="14" spans="1:12" ht="24" customHeight="1" x14ac:dyDescent="0.25">
      <c r="A14" s="27">
        <v>13</v>
      </c>
      <c r="B14" s="45" t="s">
        <v>14</v>
      </c>
      <c r="C14" s="15">
        <v>50</v>
      </c>
      <c r="D14" s="15">
        <v>30</v>
      </c>
      <c r="E14" s="44">
        <f t="shared" si="0"/>
        <v>80</v>
      </c>
    </row>
    <row r="15" spans="1:12" ht="24" customHeight="1" x14ac:dyDescent="0.25">
      <c r="A15" s="27">
        <v>14</v>
      </c>
      <c r="B15" s="45" t="s">
        <v>329</v>
      </c>
      <c r="C15" s="15">
        <v>0</v>
      </c>
      <c r="D15" s="15">
        <v>42</v>
      </c>
      <c r="E15" s="44">
        <f t="shared" si="0"/>
        <v>42</v>
      </c>
    </row>
    <row r="16" spans="1:12" ht="24" customHeight="1" x14ac:dyDescent="0.25">
      <c r="A16" s="27">
        <v>15</v>
      </c>
      <c r="B16" s="45" t="s">
        <v>16</v>
      </c>
      <c r="C16" s="15">
        <v>46</v>
      </c>
      <c r="D16" s="15">
        <v>4</v>
      </c>
      <c r="E16" s="44">
        <f t="shared" si="0"/>
        <v>50</v>
      </c>
    </row>
    <row r="17" spans="1:12" ht="24" customHeight="1" x14ac:dyDescent="0.25">
      <c r="A17" s="27">
        <v>16</v>
      </c>
      <c r="B17" s="45" t="s">
        <v>17</v>
      </c>
      <c r="C17" s="15">
        <v>0</v>
      </c>
      <c r="D17" s="15">
        <v>136</v>
      </c>
      <c r="E17" s="44">
        <f t="shared" si="0"/>
        <v>136</v>
      </c>
    </row>
    <row r="18" spans="1:12" ht="24" customHeight="1" x14ac:dyDescent="0.25">
      <c r="A18" s="27">
        <v>17</v>
      </c>
      <c r="B18" s="45" t="s">
        <v>18</v>
      </c>
      <c r="C18" s="15">
        <v>19</v>
      </c>
      <c r="D18" s="15">
        <v>26</v>
      </c>
      <c r="E18" s="44">
        <f t="shared" si="0"/>
        <v>45</v>
      </c>
    </row>
    <row r="19" spans="1:12" ht="24" customHeight="1" x14ac:dyDescent="0.25">
      <c r="A19" s="27">
        <v>18</v>
      </c>
      <c r="B19" s="45" t="s">
        <v>278</v>
      </c>
      <c r="C19" s="15">
        <v>0</v>
      </c>
      <c r="D19" s="15">
        <v>0</v>
      </c>
      <c r="E19" s="44">
        <f t="shared" si="0"/>
        <v>0</v>
      </c>
    </row>
    <row r="20" spans="1:12" ht="24" customHeight="1" x14ac:dyDescent="0.25">
      <c r="A20" s="27">
        <v>19</v>
      </c>
      <c r="B20" s="45" t="s">
        <v>20</v>
      </c>
      <c r="C20" s="15">
        <v>0</v>
      </c>
      <c r="D20" s="15">
        <v>101</v>
      </c>
      <c r="E20" s="44">
        <f t="shared" si="0"/>
        <v>101</v>
      </c>
    </row>
    <row r="21" spans="1:12" ht="24" customHeight="1" x14ac:dyDescent="0.25">
      <c r="A21" s="27">
        <v>20</v>
      </c>
      <c r="B21" s="45" t="s">
        <v>21</v>
      </c>
      <c r="C21" s="15">
        <v>59</v>
      </c>
      <c r="D21" s="15">
        <v>7</v>
      </c>
      <c r="E21" s="44">
        <f t="shared" si="0"/>
        <v>66</v>
      </c>
    </row>
    <row r="22" spans="1:12" ht="24" customHeight="1" x14ac:dyDescent="0.25">
      <c r="A22" s="27">
        <v>21</v>
      </c>
      <c r="B22" s="45" t="s">
        <v>22</v>
      </c>
      <c r="C22" s="15">
        <v>20</v>
      </c>
      <c r="D22" s="15">
        <v>9</v>
      </c>
      <c r="E22" s="44">
        <f t="shared" si="0"/>
        <v>29</v>
      </c>
      <c r="F22" s="151" t="s">
        <v>333</v>
      </c>
      <c r="G22" s="152"/>
      <c r="H22" s="152"/>
      <c r="I22" s="152"/>
      <c r="J22" s="152"/>
      <c r="K22" s="152"/>
      <c r="L22" s="152"/>
    </row>
    <row r="23" spans="1:12" ht="24" customHeight="1" x14ac:dyDescent="0.25">
      <c r="A23" s="27">
        <v>22</v>
      </c>
      <c r="B23" s="45" t="s">
        <v>23</v>
      </c>
      <c r="C23" s="15">
        <v>26</v>
      </c>
      <c r="D23" s="15">
        <v>16</v>
      </c>
      <c r="E23" s="44">
        <f t="shared" si="0"/>
        <v>42</v>
      </c>
    </row>
    <row r="24" spans="1:12" ht="24" customHeight="1" x14ac:dyDescent="0.25">
      <c r="A24" s="27">
        <v>23</v>
      </c>
      <c r="B24" s="45" t="s">
        <v>24</v>
      </c>
      <c r="C24" s="15">
        <v>0</v>
      </c>
      <c r="D24" s="15">
        <v>0</v>
      </c>
      <c r="E24" s="44">
        <f t="shared" si="0"/>
        <v>0</v>
      </c>
    </row>
    <row r="25" spans="1:12" ht="24" customHeight="1" x14ac:dyDescent="0.25">
      <c r="A25" s="27">
        <v>24</v>
      </c>
      <c r="B25" s="45" t="s">
        <v>25</v>
      </c>
      <c r="C25" s="15">
        <v>18</v>
      </c>
      <c r="D25" s="15">
        <v>0</v>
      </c>
      <c r="E25" s="44">
        <f t="shared" si="0"/>
        <v>18</v>
      </c>
    </row>
    <row r="26" spans="1:12" ht="24" customHeight="1" x14ac:dyDescent="0.25">
      <c r="A26" s="27">
        <v>25</v>
      </c>
      <c r="B26" s="45" t="s">
        <v>276</v>
      </c>
      <c r="C26" s="96">
        <v>0</v>
      </c>
      <c r="D26" s="15">
        <v>0</v>
      </c>
      <c r="E26" s="44">
        <f t="shared" si="0"/>
        <v>0</v>
      </c>
    </row>
    <row r="27" spans="1:12" ht="24" customHeight="1" x14ac:dyDescent="0.25">
      <c r="A27" s="27">
        <v>26</v>
      </c>
      <c r="B27" s="45" t="s">
        <v>27</v>
      </c>
      <c r="C27" s="15">
        <v>33</v>
      </c>
      <c r="D27" s="15">
        <v>87</v>
      </c>
      <c r="E27" s="44">
        <f t="shared" si="0"/>
        <v>120</v>
      </c>
    </row>
    <row r="28" spans="1:12" ht="24" customHeight="1" x14ac:dyDescent="0.25">
      <c r="A28" s="27">
        <v>27</v>
      </c>
      <c r="B28" s="45" t="s">
        <v>240</v>
      </c>
      <c r="C28" s="15">
        <v>0</v>
      </c>
      <c r="D28" s="15">
        <v>27</v>
      </c>
      <c r="E28" s="44">
        <f t="shared" si="0"/>
        <v>27</v>
      </c>
    </row>
    <row r="29" spans="1:12" ht="24" customHeight="1" x14ac:dyDescent="0.25">
      <c r="A29" s="27">
        <v>28</v>
      </c>
      <c r="B29" s="45" t="s">
        <v>29</v>
      </c>
      <c r="C29" s="15">
        <v>0</v>
      </c>
      <c r="D29" s="15">
        <v>374</v>
      </c>
      <c r="E29" s="44">
        <f t="shared" si="0"/>
        <v>374</v>
      </c>
    </row>
    <row r="30" spans="1:12" ht="24" customHeight="1" x14ac:dyDescent="0.25">
      <c r="A30" s="27">
        <v>29</v>
      </c>
      <c r="B30" s="45" t="s">
        <v>269</v>
      </c>
      <c r="C30" s="15">
        <v>0</v>
      </c>
      <c r="D30" s="15">
        <v>0</v>
      </c>
      <c r="E30" s="44">
        <f t="shared" si="0"/>
        <v>0</v>
      </c>
    </row>
    <row r="31" spans="1:12" ht="24" customHeight="1" x14ac:dyDescent="0.25">
      <c r="A31" s="27">
        <v>30</v>
      </c>
      <c r="B31" s="45" t="s">
        <v>31</v>
      </c>
      <c r="C31" s="15">
        <v>17</v>
      </c>
      <c r="D31" s="15">
        <v>0</v>
      </c>
      <c r="E31" s="44">
        <f t="shared" si="0"/>
        <v>17</v>
      </c>
    </row>
    <row r="32" spans="1:12" ht="24" customHeight="1" x14ac:dyDescent="0.25">
      <c r="A32" s="27">
        <v>31</v>
      </c>
      <c r="B32" s="45" t="s">
        <v>32</v>
      </c>
      <c r="C32" s="15">
        <v>30</v>
      </c>
      <c r="D32" s="15">
        <v>24</v>
      </c>
      <c r="E32" s="44">
        <f t="shared" si="0"/>
        <v>54</v>
      </c>
    </row>
    <row r="33" spans="1:5" ht="24" customHeight="1" x14ac:dyDescent="0.25">
      <c r="A33" s="27">
        <v>32</v>
      </c>
      <c r="B33" s="45" t="s">
        <v>33</v>
      </c>
      <c r="C33" s="15">
        <v>0</v>
      </c>
      <c r="D33" s="15">
        <v>20</v>
      </c>
      <c r="E33" s="44">
        <f t="shared" si="0"/>
        <v>20</v>
      </c>
    </row>
    <row r="34" spans="1:5" ht="24" customHeight="1" thickBot="1" x14ac:dyDescent="0.3">
      <c r="A34" s="27">
        <v>33</v>
      </c>
      <c r="B34" s="43" t="s">
        <v>275</v>
      </c>
      <c r="C34" s="30">
        <v>0</v>
      </c>
      <c r="D34" s="30">
        <v>0</v>
      </c>
      <c r="E34" s="44">
        <f t="shared" si="0"/>
        <v>0</v>
      </c>
    </row>
    <row r="35" spans="1:5" ht="24" customHeight="1" thickBot="1" x14ac:dyDescent="0.3">
      <c r="A35" s="155" t="s">
        <v>35</v>
      </c>
      <c r="B35" s="156"/>
      <c r="C35" s="31"/>
      <c r="D35" s="31"/>
      <c r="E35" s="31">
        <f>SUM(E2:E34)</f>
        <v>3456</v>
      </c>
    </row>
    <row r="36" spans="1:5" ht="24" customHeight="1" x14ac:dyDescent="0.25">
      <c r="B36" s="137" t="s">
        <v>252</v>
      </c>
    </row>
  </sheetData>
  <mergeCells count="3">
    <mergeCell ref="A35:B35"/>
    <mergeCell ref="F6:L6"/>
    <mergeCell ref="F22:L22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abSelected="1" workbookViewId="0">
      <selection activeCell="F37" sqref="F37"/>
    </sheetView>
  </sheetViews>
  <sheetFormatPr defaultRowHeight="24" customHeight="1" x14ac:dyDescent="0.25"/>
  <cols>
    <col min="2" max="2" width="50.7109375" customWidth="1"/>
    <col min="3" max="5" width="16.7109375" customWidth="1"/>
  </cols>
  <sheetData>
    <row r="1" spans="1:5" ht="123" customHeight="1" thickBot="1" x14ac:dyDescent="0.3">
      <c r="A1" s="7" t="s">
        <v>0</v>
      </c>
      <c r="B1" s="8" t="s">
        <v>1</v>
      </c>
      <c r="C1" s="9" t="s">
        <v>330</v>
      </c>
      <c r="D1" s="9" t="s">
        <v>331</v>
      </c>
      <c r="E1" s="9" t="s">
        <v>2</v>
      </c>
    </row>
    <row r="2" spans="1:5" ht="24" customHeight="1" x14ac:dyDescent="0.25">
      <c r="A2" s="24">
        <v>1</v>
      </c>
      <c r="B2" s="49" t="s">
        <v>57</v>
      </c>
      <c r="C2" s="44">
        <v>136</v>
      </c>
      <c r="D2" s="44">
        <v>47</v>
      </c>
      <c r="E2" s="44">
        <f t="shared" ref="E2:E34" si="0">SUM(C2:D2)</f>
        <v>183</v>
      </c>
    </row>
    <row r="3" spans="1:5" ht="24" customHeight="1" x14ac:dyDescent="0.25">
      <c r="A3" s="27">
        <v>2</v>
      </c>
      <c r="B3" s="51" t="s">
        <v>3</v>
      </c>
      <c r="C3" s="26">
        <v>0</v>
      </c>
      <c r="D3" s="26">
        <v>621</v>
      </c>
      <c r="E3" s="44">
        <f t="shared" si="0"/>
        <v>621</v>
      </c>
    </row>
    <row r="4" spans="1:5" ht="24" customHeight="1" x14ac:dyDescent="0.25">
      <c r="A4" s="27">
        <v>3</v>
      </c>
      <c r="B4" s="45" t="s">
        <v>4</v>
      </c>
      <c r="C4" s="15">
        <v>21</v>
      </c>
      <c r="D4" s="15">
        <v>226</v>
      </c>
      <c r="E4" s="44">
        <f t="shared" si="0"/>
        <v>247</v>
      </c>
    </row>
    <row r="5" spans="1:5" ht="24" customHeight="1" x14ac:dyDescent="0.25">
      <c r="A5" s="27">
        <v>4</v>
      </c>
      <c r="B5" s="45" t="s">
        <v>5</v>
      </c>
      <c r="C5" s="15">
        <v>0</v>
      </c>
      <c r="D5" s="15">
        <v>89</v>
      </c>
      <c r="E5" s="44">
        <f t="shared" si="0"/>
        <v>89</v>
      </c>
    </row>
    <row r="6" spans="1:5" ht="24" customHeight="1" x14ac:dyDescent="0.25">
      <c r="A6" s="27">
        <v>5</v>
      </c>
      <c r="B6" s="45" t="s">
        <v>323</v>
      </c>
      <c r="C6" s="15">
        <v>0</v>
      </c>
      <c r="D6" s="15">
        <v>0</v>
      </c>
      <c r="E6" s="44">
        <f t="shared" si="0"/>
        <v>0</v>
      </c>
    </row>
    <row r="7" spans="1:5" ht="24" customHeight="1" x14ac:dyDescent="0.25">
      <c r="A7" s="27">
        <v>6</v>
      </c>
      <c r="B7" s="45" t="s">
        <v>7</v>
      </c>
      <c r="C7" s="15">
        <v>141</v>
      </c>
      <c r="D7" s="15">
        <v>90</v>
      </c>
      <c r="E7" s="44">
        <f t="shared" si="0"/>
        <v>231</v>
      </c>
    </row>
    <row r="8" spans="1:5" ht="24" customHeight="1" x14ac:dyDescent="0.25">
      <c r="A8" s="27">
        <v>7</v>
      </c>
      <c r="B8" s="45" t="s">
        <v>8</v>
      </c>
      <c r="C8" s="15">
        <v>102</v>
      </c>
      <c r="D8" s="15">
        <v>0</v>
      </c>
      <c r="E8" s="44">
        <f t="shared" si="0"/>
        <v>102</v>
      </c>
    </row>
    <row r="9" spans="1:5" ht="24" customHeight="1" x14ac:dyDescent="0.25">
      <c r="A9" s="27">
        <v>8</v>
      </c>
      <c r="B9" s="45" t="s">
        <v>9</v>
      </c>
      <c r="C9" s="15">
        <v>0</v>
      </c>
      <c r="D9" s="15">
        <v>236</v>
      </c>
      <c r="E9" s="44">
        <f t="shared" si="0"/>
        <v>236</v>
      </c>
    </row>
    <row r="10" spans="1:5" ht="24" customHeight="1" x14ac:dyDescent="0.25">
      <c r="A10" s="27">
        <v>9</v>
      </c>
      <c r="B10" s="45" t="s">
        <v>10</v>
      </c>
      <c r="C10" s="15">
        <v>26</v>
      </c>
      <c r="D10" s="15">
        <v>7</v>
      </c>
      <c r="E10" s="44">
        <f t="shared" si="0"/>
        <v>33</v>
      </c>
    </row>
    <row r="11" spans="1:5" ht="24" customHeight="1" x14ac:dyDescent="0.25">
      <c r="A11" s="27">
        <v>10</v>
      </c>
      <c r="B11" s="45" t="s">
        <v>11</v>
      </c>
      <c r="C11" s="15">
        <v>172</v>
      </c>
      <c r="D11" s="15">
        <v>0</v>
      </c>
      <c r="E11" s="44">
        <f t="shared" si="0"/>
        <v>172</v>
      </c>
    </row>
    <row r="12" spans="1:5" ht="24" customHeight="1" x14ac:dyDescent="0.25">
      <c r="A12" s="27">
        <v>11</v>
      </c>
      <c r="B12" s="45" t="s">
        <v>12</v>
      </c>
      <c r="C12" s="15">
        <v>5</v>
      </c>
      <c r="D12" s="15">
        <v>0</v>
      </c>
      <c r="E12" s="44">
        <f t="shared" si="0"/>
        <v>5</v>
      </c>
    </row>
    <row r="13" spans="1:5" ht="24" customHeight="1" x14ac:dyDescent="0.25">
      <c r="A13" s="27">
        <v>12</v>
      </c>
      <c r="B13" s="45" t="s">
        <v>13</v>
      </c>
      <c r="C13" s="15">
        <v>96</v>
      </c>
      <c r="D13" s="15">
        <v>93</v>
      </c>
      <c r="E13" s="44">
        <f t="shared" si="0"/>
        <v>189</v>
      </c>
    </row>
    <row r="14" spans="1:5" ht="24" customHeight="1" x14ac:dyDescent="0.25">
      <c r="A14" s="27">
        <v>13</v>
      </c>
      <c r="B14" s="45" t="s">
        <v>14</v>
      </c>
      <c r="C14" s="15">
        <v>54</v>
      </c>
      <c r="D14" s="15">
        <v>25</v>
      </c>
      <c r="E14" s="44">
        <f t="shared" si="0"/>
        <v>79</v>
      </c>
    </row>
    <row r="15" spans="1:5" ht="24" customHeight="1" x14ac:dyDescent="0.25">
      <c r="A15" s="27">
        <v>14</v>
      </c>
      <c r="B15" s="45" t="s">
        <v>329</v>
      </c>
      <c r="C15" s="15">
        <v>0</v>
      </c>
      <c r="D15" s="15">
        <v>0</v>
      </c>
      <c r="E15" s="44">
        <f t="shared" si="0"/>
        <v>0</v>
      </c>
    </row>
    <row r="16" spans="1:5" ht="24" customHeight="1" x14ac:dyDescent="0.25">
      <c r="A16" s="27">
        <v>15</v>
      </c>
      <c r="B16" s="45" t="s">
        <v>16</v>
      </c>
      <c r="C16" s="15">
        <v>0</v>
      </c>
      <c r="D16" s="15">
        <v>0</v>
      </c>
      <c r="E16" s="44">
        <f t="shared" si="0"/>
        <v>0</v>
      </c>
    </row>
    <row r="17" spans="1:5" ht="24" customHeight="1" x14ac:dyDescent="0.25">
      <c r="A17" s="27">
        <v>16</v>
      </c>
      <c r="B17" s="45" t="s">
        <v>17</v>
      </c>
      <c r="C17" s="15">
        <v>0</v>
      </c>
      <c r="D17" s="15">
        <v>109</v>
      </c>
      <c r="E17" s="44">
        <f t="shared" si="0"/>
        <v>109</v>
      </c>
    </row>
    <row r="18" spans="1:5" ht="24" customHeight="1" x14ac:dyDescent="0.25">
      <c r="A18" s="27">
        <v>17</v>
      </c>
      <c r="B18" s="45" t="s">
        <v>18</v>
      </c>
      <c r="C18" s="15">
        <v>86</v>
      </c>
      <c r="D18" s="15">
        <v>72</v>
      </c>
      <c r="E18" s="44">
        <f t="shared" si="0"/>
        <v>158</v>
      </c>
    </row>
    <row r="19" spans="1:5" ht="24" customHeight="1" x14ac:dyDescent="0.25">
      <c r="A19" s="27">
        <v>18</v>
      </c>
      <c r="B19" s="45" t="s">
        <v>19</v>
      </c>
      <c r="C19" s="15">
        <v>0</v>
      </c>
      <c r="D19" s="15">
        <v>0</v>
      </c>
      <c r="E19" s="44">
        <f t="shared" si="0"/>
        <v>0</v>
      </c>
    </row>
    <row r="20" spans="1:5" ht="24" customHeight="1" x14ac:dyDescent="0.25">
      <c r="A20" s="27">
        <v>19</v>
      </c>
      <c r="B20" s="45" t="s">
        <v>20</v>
      </c>
      <c r="C20" s="15">
        <v>0</v>
      </c>
      <c r="D20" s="15">
        <v>104</v>
      </c>
      <c r="E20" s="44">
        <f t="shared" si="0"/>
        <v>104</v>
      </c>
    </row>
    <row r="21" spans="1:5" ht="24" customHeight="1" x14ac:dyDescent="0.25">
      <c r="A21" s="27">
        <v>20</v>
      </c>
      <c r="B21" s="45" t="s">
        <v>21</v>
      </c>
      <c r="C21" s="15">
        <v>39</v>
      </c>
      <c r="D21" s="15">
        <v>18</v>
      </c>
      <c r="E21" s="44">
        <f t="shared" si="0"/>
        <v>57</v>
      </c>
    </row>
    <row r="22" spans="1:5" ht="24" customHeight="1" x14ac:dyDescent="0.25">
      <c r="A22" s="27">
        <v>21</v>
      </c>
      <c r="B22" s="45" t="s">
        <v>22</v>
      </c>
      <c r="C22" s="15">
        <v>24</v>
      </c>
      <c r="D22" s="15">
        <v>9</v>
      </c>
      <c r="E22" s="44">
        <f t="shared" si="0"/>
        <v>33</v>
      </c>
    </row>
    <row r="23" spans="1:5" ht="24" customHeight="1" x14ac:dyDescent="0.25">
      <c r="A23" s="27">
        <v>22</v>
      </c>
      <c r="B23" s="45" t="s">
        <v>23</v>
      </c>
      <c r="C23" s="15">
        <v>0</v>
      </c>
      <c r="D23" s="15">
        <v>56</v>
      </c>
      <c r="E23" s="44">
        <f t="shared" si="0"/>
        <v>56</v>
      </c>
    </row>
    <row r="24" spans="1:5" ht="24" customHeight="1" x14ac:dyDescent="0.25">
      <c r="A24" s="27">
        <v>23</v>
      </c>
      <c r="B24" s="45" t="s">
        <v>24</v>
      </c>
      <c r="C24" s="15">
        <v>0</v>
      </c>
      <c r="D24" s="15">
        <v>9</v>
      </c>
      <c r="E24" s="44">
        <f t="shared" si="0"/>
        <v>9</v>
      </c>
    </row>
    <row r="25" spans="1:5" ht="24" customHeight="1" x14ac:dyDescent="0.25">
      <c r="A25" s="27">
        <v>24</v>
      </c>
      <c r="B25" s="45" t="s">
        <v>25</v>
      </c>
      <c r="C25" s="15">
        <v>0</v>
      </c>
      <c r="D25" s="15">
        <v>0</v>
      </c>
      <c r="E25" s="44">
        <f t="shared" si="0"/>
        <v>0</v>
      </c>
    </row>
    <row r="26" spans="1:5" ht="24" customHeight="1" x14ac:dyDescent="0.25">
      <c r="A26" s="27">
        <v>25</v>
      </c>
      <c r="B26" s="45" t="s">
        <v>77</v>
      </c>
      <c r="C26" s="96">
        <v>140</v>
      </c>
      <c r="D26" s="15">
        <v>64</v>
      </c>
      <c r="E26" s="44">
        <f t="shared" si="0"/>
        <v>204</v>
      </c>
    </row>
    <row r="27" spans="1:5" ht="24" customHeight="1" x14ac:dyDescent="0.25">
      <c r="A27" s="27">
        <v>26</v>
      </c>
      <c r="B27" s="45" t="s">
        <v>27</v>
      </c>
      <c r="C27" s="15">
        <v>50</v>
      </c>
      <c r="D27" s="15">
        <v>54</v>
      </c>
      <c r="E27" s="44">
        <f t="shared" si="0"/>
        <v>104</v>
      </c>
    </row>
    <row r="28" spans="1:5" ht="24" customHeight="1" x14ac:dyDescent="0.25">
      <c r="A28" s="27">
        <v>27</v>
      </c>
      <c r="B28" s="45" t="s">
        <v>240</v>
      </c>
      <c r="C28" s="15">
        <v>21</v>
      </c>
      <c r="D28" s="15">
        <v>0</v>
      </c>
      <c r="E28" s="44">
        <f t="shared" si="0"/>
        <v>21</v>
      </c>
    </row>
    <row r="29" spans="1:5" ht="24" customHeight="1" x14ac:dyDescent="0.25">
      <c r="A29" s="27">
        <v>28</v>
      </c>
      <c r="B29" s="45" t="s">
        <v>29</v>
      </c>
      <c r="C29" s="15">
        <v>0</v>
      </c>
      <c r="D29" s="15">
        <v>376</v>
      </c>
      <c r="E29" s="44">
        <f t="shared" si="0"/>
        <v>376</v>
      </c>
    </row>
    <row r="30" spans="1:5" ht="24" customHeight="1" x14ac:dyDescent="0.25">
      <c r="A30" s="27">
        <v>29</v>
      </c>
      <c r="B30" s="45" t="s">
        <v>30</v>
      </c>
      <c r="C30" s="15">
        <v>15</v>
      </c>
      <c r="D30" s="15">
        <v>0</v>
      </c>
      <c r="E30" s="44">
        <f t="shared" si="0"/>
        <v>15</v>
      </c>
    </row>
    <row r="31" spans="1:5" ht="24" customHeight="1" x14ac:dyDescent="0.25">
      <c r="A31" s="27">
        <v>30</v>
      </c>
      <c r="B31" s="45" t="s">
        <v>31</v>
      </c>
      <c r="C31" s="15">
        <v>56</v>
      </c>
      <c r="D31" s="15">
        <v>0</v>
      </c>
      <c r="E31" s="44">
        <f t="shared" si="0"/>
        <v>56</v>
      </c>
    </row>
    <row r="32" spans="1:5" ht="24" customHeight="1" x14ac:dyDescent="0.25">
      <c r="A32" s="27">
        <v>31</v>
      </c>
      <c r="B32" s="45" t="s">
        <v>32</v>
      </c>
      <c r="C32" s="15">
        <v>34</v>
      </c>
      <c r="D32" s="15">
        <v>21</v>
      </c>
      <c r="E32" s="44">
        <f t="shared" si="0"/>
        <v>55</v>
      </c>
    </row>
    <row r="33" spans="1:5" ht="24" customHeight="1" x14ac:dyDescent="0.25">
      <c r="A33" s="27">
        <v>32</v>
      </c>
      <c r="B33" s="45" t="s">
        <v>33</v>
      </c>
      <c r="C33" s="15">
        <v>0</v>
      </c>
      <c r="D33" s="15">
        <v>15</v>
      </c>
      <c r="E33" s="44">
        <f t="shared" si="0"/>
        <v>15</v>
      </c>
    </row>
    <row r="34" spans="1:5" ht="24" customHeight="1" thickBot="1" x14ac:dyDescent="0.3">
      <c r="A34" s="27">
        <v>33</v>
      </c>
      <c r="B34" s="43" t="s">
        <v>34</v>
      </c>
      <c r="C34" s="30">
        <v>0</v>
      </c>
      <c r="D34" s="30">
        <v>12</v>
      </c>
      <c r="E34" s="44">
        <f t="shared" si="0"/>
        <v>12</v>
      </c>
    </row>
    <row r="35" spans="1:5" ht="24" customHeight="1" thickBot="1" x14ac:dyDescent="0.3">
      <c r="A35" s="155" t="s">
        <v>35</v>
      </c>
      <c r="B35" s="156"/>
      <c r="C35" s="31"/>
      <c r="D35" s="31"/>
      <c r="E35" s="31">
        <f>SUM(E2:E34)</f>
        <v>3571</v>
      </c>
    </row>
    <row r="36" spans="1:5" ht="24" customHeight="1" x14ac:dyDescent="0.25">
      <c r="B36" s="137" t="s">
        <v>252</v>
      </c>
    </row>
  </sheetData>
  <mergeCells count="1">
    <mergeCell ref="A35:B35"/>
  </mergeCells>
  <pageMargins left="0.7" right="0.7" top="0.75" bottom="0.75" header="0.3" footer="0.3"/>
  <pageSetup paperSize="9" scale="7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5"/>
  <sheetViews>
    <sheetView zoomScale="70" zoomScaleNormal="70" workbookViewId="0">
      <pane xSplit="2" topLeftCell="AJ1" activePane="topRight" state="frozen"/>
      <selection pane="topRight" activeCell="AT37" sqref="AT37"/>
    </sheetView>
  </sheetViews>
  <sheetFormatPr defaultColWidth="9.140625" defaultRowHeight="15" x14ac:dyDescent="0.25"/>
  <cols>
    <col min="1" max="1" width="6.140625" style="22" customWidth="1"/>
    <col min="2" max="2" width="67.5703125" style="22" customWidth="1"/>
    <col min="3" max="3" width="21.28515625" style="22" customWidth="1"/>
    <col min="4" max="44" width="20.7109375" style="22" customWidth="1"/>
    <col min="45" max="45" width="26.7109375" style="22" customWidth="1"/>
    <col min="46" max="16384" width="9.140625" style="22"/>
  </cols>
  <sheetData>
    <row r="1" spans="1:47" ht="78.599999999999994" customHeight="1" thickBot="1" x14ac:dyDescent="0.3">
      <c r="A1" s="19" t="s">
        <v>0</v>
      </c>
      <c r="B1" s="20" t="s">
        <v>1</v>
      </c>
      <c r="C1" s="21" t="s">
        <v>39</v>
      </c>
      <c r="D1" s="21" t="s">
        <v>40</v>
      </c>
      <c r="E1" s="21" t="s">
        <v>41</v>
      </c>
      <c r="F1" s="9" t="s">
        <v>52</v>
      </c>
      <c r="G1" s="9" t="s">
        <v>68</v>
      </c>
      <c r="H1" s="9" t="s">
        <v>71</v>
      </c>
      <c r="I1" s="9" t="s">
        <v>75</v>
      </c>
      <c r="J1" s="9" t="s">
        <v>80</v>
      </c>
      <c r="K1" s="9" t="s">
        <v>98</v>
      </c>
      <c r="L1" s="9" t="s">
        <v>127</v>
      </c>
      <c r="M1" s="9" t="s">
        <v>139</v>
      </c>
      <c r="N1" s="9" t="s">
        <v>154</v>
      </c>
      <c r="O1" s="9" t="s">
        <v>165</v>
      </c>
      <c r="P1" s="9" t="s">
        <v>173</v>
      </c>
      <c r="Q1" s="9" t="s">
        <v>176</v>
      </c>
      <c r="R1" s="9" t="s">
        <v>186</v>
      </c>
      <c r="S1" s="9" t="s">
        <v>189</v>
      </c>
      <c r="T1" s="9" t="s">
        <v>195</v>
      </c>
      <c r="U1" s="9" t="s">
        <v>207</v>
      </c>
      <c r="V1" s="9" t="s">
        <v>221</v>
      </c>
      <c r="W1" s="9" t="s">
        <v>233</v>
      </c>
      <c r="X1" s="9" t="s">
        <v>237</v>
      </c>
      <c r="Y1" s="9" t="s">
        <v>241</v>
      </c>
      <c r="Z1" s="9" t="s">
        <v>245</v>
      </c>
      <c r="AA1" s="9" t="s">
        <v>247</v>
      </c>
      <c r="AB1" s="9" t="s">
        <v>253</v>
      </c>
      <c r="AC1" s="9" t="s">
        <v>255</v>
      </c>
      <c r="AD1" s="9" t="s">
        <v>256</v>
      </c>
      <c r="AE1" s="9" t="s">
        <v>257</v>
      </c>
      <c r="AF1" s="9" t="s">
        <v>258</v>
      </c>
      <c r="AG1" s="9" t="s">
        <v>259</v>
      </c>
      <c r="AH1" s="9" t="s">
        <v>262</v>
      </c>
      <c r="AI1" s="9" t="s">
        <v>263</v>
      </c>
      <c r="AJ1" s="9" t="s">
        <v>264</v>
      </c>
      <c r="AK1" s="9" t="s">
        <v>268</v>
      </c>
      <c r="AL1" s="9" t="s">
        <v>307</v>
      </c>
      <c r="AM1" s="9" t="s">
        <v>311</v>
      </c>
      <c r="AN1" s="9" t="s">
        <v>315</v>
      </c>
      <c r="AO1" s="9" t="s">
        <v>319</v>
      </c>
      <c r="AP1" s="9" t="s">
        <v>322</v>
      </c>
      <c r="AQ1" s="9" t="s">
        <v>328</v>
      </c>
      <c r="AR1" s="9" t="s">
        <v>332</v>
      </c>
      <c r="AS1" s="21" t="s">
        <v>2</v>
      </c>
      <c r="AU1" s="23"/>
    </row>
    <row r="2" spans="1:47" ht="28.15" customHeight="1" x14ac:dyDescent="0.25">
      <c r="A2" s="24">
        <v>1</v>
      </c>
      <c r="B2" s="100" t="s">
        <v>42</v>
      </c>
      <c r="C2" s="25">
        <v>0</v>
      </c>
      <c r="D2" s="26">
        <v>308</v>
      </c>
      <c r="E2" s="26">
        <v>540</v>
      </c>
      <c r="F2" s="26">
        <v>667</v>
      </c>
      <c r="G2" s="26">
        <v>695</v>
      </c>
      <c r="H2" s="26">
        <v>607</v>
      </c>
      <c r="I2" s="26">
        <v>571</v>
      </c>
      <c r="J2" s="26">
        <v>354</v>
      </c>
      <c r="K2" s="26">
        <v>440</v>
      </c>
      <c r="L2" s="26">
        <v>498</v>
      </c>
      <c r="M2" s="26">
        <v>612</v>
      </c>
      <c r="N2" s="26">
        <v>357</v>
      </c>
      <c r="O2" s="26">
        <v>576</v>
      </c>
      <c r="P2" s="26">
        <v>573</v>
      </c>
      <c r="Q2" s="26">
        <v>482</v>
      </c>
      <c r="R2" s="26">
        <v>514</v>
      </c>
      <c r="S2" s="44">
        <v>354</v>
      </c>
      <c r="T2" s="44">
        <v>447</v>
      </c>
      <c r="U2" s="44">
        <v>382</v>
      </c>
      <c r="V2" s="44">
        <v>146</v>
      </c>
      <c r="W2" s="44">
        <v>47</v>
      </c>
      <c r="X2" s="44">
        <v>113</v>
      </c>
      <c r="Y2" s="44">
        <v>183</v>
      </c>
      <c r="Z2" s="44">
        <v>178</v>
      </c>
      <c r="AA2" s="44">
        <v>153</v>
      </c>
      <c r="AB2" s="44">
        <f>'[1]3.-8. 8. 2015.'!E2</f>
        <v>127</v>
      </c>
      <c r="AC2" s="44">
        <v>169</v>
      </c>
      <c r="AD2" s="44">
        <v>141</v>
      </c>
      <c r="AE2" s="44">
        <v>96</v>
      </c>
      <c r="AF2" s="44">
        <v>37</v>
      </c>
      <c r="AG2" s="44">
        <v>99</v>
      </c>
      <c r="AH2" s="44">
        <v>114</v>
      </c>
      <c r="AI2" s="44">
        <v>167</v>
      </c>
      <c r="AJ2" s="44">
        <v>176</v>
      </c>
      <c r="AK2" s="44">
        <v>165</v>
      </c>
      <c r="AL2" s="44">
        <v>203</v>
      </c>
      <c r="AM2" s="44">
        <v>279</v>
      </c>
      <c r="AN2" s="44">
        <v>215</v>
      </c>
      <c r="AO2" s="44">
        <v>223</v>
      </c>
      <c r="AP2" s="44">
        <v>195</v>
      </c>
      <c r="AQ2" s="44">
        <v>217</v>
      </c>
      <c r="AR2" s="44">
        <v>183</v>
      </c>
      <c r="AS2" s="18">
        <f>SUM(C2:AR2)</f>
        <v>12603</v>
      </c>
    </row>
    <row r="3" spans="1:47" ht="28.15" customHeight="1" x14ac:dyDescent="0.25">
      <c r="A3" s="27">
        <v>2</v>
      </c>
      <c r="B3" s="99" t="s">
        <v>3</v>
      </c>
      <c r="C3" s="28">
        <v>297</v>
      </c>
      <c r="D3" s="15">
        <v>467</v>
      </c>
      <c r="E3" s="15">
        <v>415</v>
      </c>
      <c r="F3" s="15">
        <v>307</v>
      </c>
      <c r="G3" s="15">
        <v>277</v>
      </c>
      <c r="H3" s="15">
        <v>282</v>
      </c>
      <c r="I3" s="15">
        <v>208</v>
      </c>
      <c r="J3" s="15">
        <v>84</v>
      </c>
      <c r="K3" s="15">
        <v>150</v>
      </c>
      <c r="L3" s="15">
        <v>139</v>
      </c>
      <c r="M3" s="15">
        <v>236</v>
      </c>
      <c r="N3" s="15">
        <v>118</v>
      </c>
      <c r="O3" s="15">
        <v>206</v>
      </c>
      <c r="P3" s="15">
        <v>175</v>
      </c>
      <c r="Q3" s="15">
        <v>487</v>
      </c>
      <c r="R3" s="15">
        <v>884</v>
      </c>
      <c r="S3" s="44">
        <v>481</v>
      </c>
      <c r="T3" s="44">
        <v>566</v>
      </c>
      <c r="U3" s="44">
        <v>318</v>
      </c>
      <c r="V3" s="44">
        <v>0</v>
      </c>
      <c r="W3" s="44">
        <v>90</v>
      </c>
      <c r="X3" s="44">
        <v>115</v>
      </c>
      <c r="Y3" s="44">
        <v>176</v>
      </c>
      <c r="Z3" s="44">
        <v>167</v>
      </c>
      <c r="AA3" s="44">
        <v>228</v>
      </c>
      <c r="AB3" s="44">
        <f>'[1]3.-8. 8. 2015.'!E3</f>
        <v>220</v>
      </c>
      <c r="AC3" s="44">
        <v>257</v>
      </c>
      <c r="AD3" s="44">
        <v>360</v>
      </c>
      <c r="AE3" s="44">
        <v>443</v>
      </c>
      <c r="AF3" s="44">
        <v>469</v>
      </c>
      <c r="AG3" s="44">
        <v>573</v>
      </c>
      <c r="AH3" s="44">
        <v>567</v>
      </c>
      <c r="AI3" s="44">
        <v>563</v>
      </c>
      <c r="AJ3" s="44">
        <v>586</v>
      </c>
      <c r="AK3" s="44">
        <v>556</v>
      </c>
      <c r="AL3" s="44">
        <v>562</v>
      </c>
      <c r="AM3" s="44">
        <v>565</v>
      </c>
      <c r="AN3" s="44">
        <v>633</v>
      </c>
      <c r="AO3" s="44">
        <v>486</v>
      </c>
      <c r="AP3" s="44">
        <v>439</v>
      </c>
      <c r="AQ3" s="44">
        <v>587</v>
      </c>
      <c r="AR3" s="44">
        <v>621</v>
      </c>
      <c r="AS3" s="18">
        <f t="shared" ref="AS3:AS34" si="0">SUM(C3:AR3)</f>
        <v>15360</v>
      </c>
    </row>
    <row r="4" spans="1:47" ht="28.15" customHeight="1" x14ac:dyDescent="0.25">
      <c r="A4" s="27">
        <v>3</v>
      </c>
      <c r="B4" s="101" t="s">
        <v>4</v>
      </c>
      <c r="C4" s="17">
        <v>580</v>
      </c>
      <c r="D4" s="15">
        <v>625</v>
      </c>
      <c r="E4" s="15">
        <v>770</v>
      </c>
      <c r="F4" s="15">
        <v>674</v>
      </c>
      <c r="G4" s="15">
        <v>485</v>
      </c>
      <c r="H4" s="15">
        <v>567</v>
      </c>
      <c r="I4" s="15">
        <v>587</v>
      </c>
      <c r="J4" s="15">
        <v>213</v>
      </c>
      <c r="K4" s="15">
        <v>520</v>
      </c>
      <c r="L4" s="15">
        <v>478</v>
      </c>
      <c r="M4" s="15">
        <v>444</v>
      </c>
      <c r="N4" s="15">
        <v>193</v>
      </c>
      <c r="O4" s="15">
        <v>344</v>
      </c>
      <c r="P4" s="15">
        <v>510</v>
      </c>
      <c r="Q4" s="15">
        <v>539</v>
      </c>
      <c r="R4" s="15">
        <v>289</v>
      </c>
      <c r="S4" s="44">
        <v>447</v>
      </c>
      <c r="T4" s="44">
        <v>381</v>
      </c>
      <c r="U4" s="44">
        <v>355</v>
      </c>
      <c r="V4" s="44">
        <v>569</v>
      </c>
      <c r="W4" s="44">
        <v>631</v>
      </c>
      <c r="X4" s="44">
        <v>346</v>
      </c>
      <c r="Y4" s="44">
        <v>112</v>
      </c>
      <c r="Z4" s="44">
        <v>91</v>
      </c>
      <c r="AA4" s="44">
        <v>18</v>
      </c>
      <c r="AB4" s="44">
        <f>'[1]3.-8. 8. 2015.'!E4</f>
        <v>14</v>
      </c>
      <c r="AC4" s="44">
        <v>0</v>
      </c>
      <c r="AD4" s="44">
        <v>16</v>
      </c>
      <c r="AE4" s="44">
        <v>71</v>
      </c>
      <c r="AF4" s="44">
        <v>110</v>
      </c>
      <c r="AG4" s="44">
        <v>416</v>
      </c>
      <c r="AH4" s="44">
        <v>327</v>
      </c>
      <c r="AI4" s="44">
        <v>435</v>
      </c>
      <c r="AJ4" s="44">
        <v>347</v>
      </c>
      <c r="AK4" s="44">
        <v>454</v>
      </c>
      <c r="AL4" s="44">
        <v>530</v>
      </c>
      <c r="AM4" s="44">
        <v>359</v>
      </c>
      <c r="AN4" s="44">
        <v>414</v>
      </c>
      <c r="AO4" s="44">
        <v>313</v>
      </c>
      <c r="AP4" s="44">
        <v>407</v>
      </c>
      <c r="AQ4" s="44">
        <v>343</v>
      </c>
      <c r="AR4" s="44">
        <v>247</v>
      </c>
      <c r="AS4" s="18">
        <f t="shared" si="0"/>
        <v>15571</v>
      </c>
    </row>
    <row r="5" spans="1:47" ht="28.15" customHeight="1" x14ac:dyDescent="0.25">
      <c r="A5" s="27">
        <v>4</v>
      </c>
      <c r="B5" s="101" t="s">
        <v>5</v>
      </c>
      <c r="C5" s="17">
        <v>258</v>
      </c>
      <c r="D5" s="15">
        <v>121</v>
      </c>
      <c r="E5" s="15">
        <v>215</v>
      </c>
      <c r="F5" s="15">
        <v>299</v>
      </c>
      <c r="G5" s="15">
        <v>265</v>
      </c>
      <c r="H5" s="15">
        <v>237</v>
      </c>
      <c r="I5" s="15">
        <v>478</v>
      </c>
      <c r="J5" s="15">
        <v>149</v>
      </c>
      <c r="K5" s="15">
        <v>150</v>
      </c>
      <c r="L5" s="15">
        <v>164</v>
      </c>
      <c r="M5" s="15">
        <v>121</v>
      </c>
      <c r="N5" s="15">
        <v>145</v>
      </c>
      <c r="O5" s="15">
        <v>159</v>
      </c>
      <c r="P5" s="15">
        <v>154</v>
      </c>
      <c r="Q5" s="15">
        <v>152</v>
      </c>
      <c r="R5" s="15">
        <v>151</v>
      </c>
      <c r="S5" s="44">
        <v>127</v>
      </c>
      <c r="T5" s="44">
        <v>144</v>
      </c>
      <c r="U5" s="44">
        <v>136</v>
      </c>
      <c r="V5" s="44">
        <v>136</v>
      </c>
      <c r="W5" s="44">
        <v>44</v>
      </c>
      <c r="X5" s="44">
        <v>23</v>
      </c>
      <c r="Y5" s="44">
        <v>92</v>
      </c>
      <c r="Z5" s="44">
        <v>0</v>
      </c>
      <c r="AA5" s="44">
        <v>0</v>
      </c>
      <c r="AB5" s="44">
        <f>'[1]3.-8. 8. 2015.'!E5</f>
        <v>0</v>
      </c>
      <c r="AC5" s="44">
        <v>0</v>
      </c>
      <c r="AD5" s="44">
        <v>0</v>
      </c>
      <c r="AE5" s="44">
        <v>0</v>
      </c>
      <c r="AF5" s="44">
        <v>11</v>
      </c>
      <c r="AG5" s="44">
        <v>34</v>
      </c>
      <c r="AH5" s="44">
        <v>40</v>
      </c>
      <c r="AI5" s="44">
        <v>44</v>
      </c>
      <c r="AJ5" s="44">
        <v>41</v>
      </c>
      <c r="AK5" s="44">
        <v>31</v>
      </c>
      <c r="AL5" s="44">
        <v>45</v>
      </c>
      <c r="AM5" s="44">
        <v>33</v>
      </c>
      <c r="AN5" s="44">
        <v>35</v>
      </c>
      <c r="AO5" s="44">
        <v>40</v>
      </c>
      <c r="AP5" s="44">
        <v>53</v>
      </c>
      <c r="AQ5" s="44">
        <v>56</v>
      </c>
      <c r="AR5" s="44">
        <v>89</v>
      </c>
      <c r="AS5" s="18">
        <f t="shared" si="0"/>
        <v>4472</v>
      </c>
    </row>
    <row r="6" spans="1:47" ht="28.15" customHeight="1" x14ac:dyDescent="0.25">
      <c r="A6" s="27">
        <v>5</v>
      </c>
      <c r="B6" s="101" t="s">
        <v>6</v>
      </c>
      <c r="C6" s="17">
        <v>189</v>
      </c>
      <c r="D6" s="15">
        <v>114</v>
      </c>
      <c r="E6" s="15">
        <v>129</v>
      </c>
      <c r="F6" s="15">
        <v>130</v>
      </c>
      <c r="G6" s="15">
        <v>108</v>
      </c>
      <c r="H6" s="15">
        <v>99</v>
      </c>
      <c r="I6" s="15">
        <v>65</v>
      </c>
      <c r="J6" s="15">
        <v>10</v>
      </c>
      <c r="K6" s="15">
        <v>30</v>
      </c>
      <c r="L6" s="15">
        <v>40</v>
      </c>
      <c r="M6" s="15">
        <v>51</v>
      </c>
      <c r="N6" s="15">
        <v>27</v>
      </c>
      <c r="O6" s="15">
        <v>20</v>
      </c>
      <c r="P6" s="15">
        <v>25</v>
      </c>
      <c r="Q6" s="15">
        <v>17</v>
      </c>
      <c r="R6" s="15">
        <v>18</v>
      </c>
      <c r="S6" s="44">
        <v>9</v>
      </c>
      <c r="T6" s="44">
        <v>11</v>
      </c>
      <c r="U6" s="44">
        <v>12</v>
      </c>
      <c r="V6" s="44">
        <v>0</v>
      </c>
      <c r="W6" s="44">
        <v>15</v>
      </c>
      <c r="X6" s="44">
        <v>15</v>
      </c>
      <c r="Y6" s="44">
        <v>83</v>
      </c>
      <c r="Z6" s="44">
        <v>79</v>
      </c>
      <c r="AA6" s="44">
        <v>52</v>
      </c>
      <c r="AB6" s="44">
        <f>'[1]3.-8. 8. 2015.'!E6</f>
        <v>32</v>
      </c>
      <c r="AC6" s="44">
        <v>67</v>
      </c>
      <c r="AD6" s="44">
        <v>17</v>
      </c>
      <c r="AE6" s="44">
        <v>77</v>
      </c>
      <c r="AF6" s="44">
        <v>121</v>
      </c>
      <c r="AG6" s="44">
        <v>150</v>
      </c>
      <c r="AH6" s="44">
        <v>191</v>
      </c>
      <c r="AI6" s="44">
        <v>180</v>
      </c>
      <c r="AJ6" s="44">
        <v>167</v>
      </c>
      <c r="AK6" s="44">
        <v>134</v>
      </c>
      <c r="AL6" s="44">
        <v>134</v>
      </c>
      <c r="AM6" s="44">
        <v>197</v>
      </c>
      <c r="AN6" s="44">
        <v>145</v>
      </c>
      <c r="AO6" s="44">
        <v>185</v>
      </c>
      <c r="AP6" s="44">
        <v>128</v>
      </c>
      <c r="AQ6" s="44">
        <v>113</v>
      </c>
      <c r="AR6" s="44">
        <v>0</v>
      </c>
      <c r="AS6" s="18">
        <f t="shared" si="0"/>
        <v>3386</v>
      </c>
    </row>
    <row r="7" spans="1:47" ht="28.15" customHeight="1" x14ac:dyDescent="0.25">
      <c r="A7" s="27">
        <v>6</v>
      </c>
      <c r="B7" s="101" t="s">
        <v>7</v>
      </c>
      <c r="C7" s="17">
        <v>87</v>
      </c>
      <c r="D7" s="15">
        <v>276</v>
      </c>
      <c r="E7" s="15">
        <v>278</v>
      </c>
      <c r="F7" s="15">
        <v>308</v>
      </c>
      <c r="G7" s="15">
        <v>355</v>
      </c>
      <c r="H7" s="15">
        <v>328</v>
      </c>
      <c r="I7" s="15">
        <v>295</v>
      </c>
      <c r="J7" s="15">
        <v>146</v>
      </c>
      <c r="K7" s="15">
        <v>298</v>
      </c>
      <c r="L7" s="15">
        <v>343</v>
      </c>
      <c r="M7" s="15">
        <v>329</v>
      </c>
      <c r="N7" s="15">
        <v>172</v>
      </c>
      <c r="O7" s="15">
        <v>319</v>
      </c>
      <c r="P7" s="15">
        <v>311</v>
      </c>
      <c r="Q7" s="15">
        <v>282</v>
      </c>
      <c r="R7" s="15">
        <v>310</v>
      </c>
      <c r="S7" s="44">
        <v>251</v>
      </c>
      <c r="T7" s="44">
        <v>302</v>
      </c>
      <c r="U7" s="44">
        <v>166</v>
      </c>
      <c r="V7" s="44">
        <v>25</v>
      </c>
      <c r="W7" s="44">
        <v>251</v>
      </c>
      <c r="X7" s="44">
        <v>0</v>
      </c>
      <c r="Y7" s="44">
        <v>0</v>
      </c>
      <c r="Z7" s="44">
        <v>0</v>
      </c>
      <c r="AA7" s="44">
        <v>0</v>
      </c>
      <c r="AB7" s="44">
        <f>'[1]3.-8. 8. 2015.'!E7</f>
        <v>0</v>
      </c>
      <c r="AC7" s="44">
        <v>0</v>
      </c>
      <c r="AD7" s="44">
        <v>0</v>
      </c>
      <c r="AE7" s="44">
        <v>0</v>
      </c>
      <c r="AF7" s="44">
        <v>90</v>
      </c>
      <c r="AG7" s="44">
        <v>168</v>
      </c>
      <c r="AH7" s="44">
        <v>224</v>
      </c>
      <c r="AI7" s="44">
        <v>128</v>
      </c>
      <c r="AJ7" s="44">
        <v>226</v>
      </c>
      <c r="AK7" s="44">
        <v>184</v>
      </c>
      <c r="AL7" s="44">
        <v>220</v>
      </c>
      <c r="AM7" s="44">
        <v>233</v>
      </c>
      <c r="AN7" s="44">
        <v>85</v>
      </c>
      <c r="AO7" s="44">
        <v>152</v>
      </c>
      <c r="AP7" s="44">
        <v>206</v>
      </c>
      <c r="AQ7" s="44">
        <v>239</v>
      </c>
      <c r="AR7" s="44">
        <v>231</v>
      </c>
      <c r="AS7" s="18">
        <f t="shared" si="0"/>
        <v>7818</v>
      </c>
    </row>
    <row r="8" spans="1:47" ht="28.15" customHeight="1" x14ac:dyDescent="0.25">
      <c r="A8" s="27">
        <v>7</v>
      </c>
      <c r="B8" s="101" t="s">
        <v>8</v>
      </c>
      <c r="C8" s="17">
        <v>78</v>
      </c>
      <c r="D8" s="15">
        <v>126</v>
      </c>
      <c r="E8" s="15">
        <v>205</v>
      </c>
      <c r="F8" s="15">
        <v>219</v>
      </c>
      <c r="G8" s="15">
        <v>250</v>
      </c>
      <c r="H8" s="15">
        <v>234</v>
      </c>
      <c r="I8" s="15">
        <v>319</v>
      </c>
      <c r="J8" s="15">
        <v>163</v>
      </c>
      <c r="K8" s="15">
        <v>132</v>
      </c>
      <c r="L8" s="15">
        <v>248</v>
      </c>
      <c r="M8" s="15">
        <v>281</v>
      </c>
      <c r="N8" s="15">
        <v>153</v>
      </c>
      <c r="O8" s="15">
        <v>203</v>
      </c>
      <c r="P8" s="15">
        <v>226</v>
      </c>
      <c r="Q8" s="15">
        <v>163</v>
      </c>
      <c r="R8" s="15">
        <v>218</v>
      </c>
      <c r="S8" s="44">
        <v>32</v>
      </c>
      <c r="T8" s="44">
        <v>19</v>
      </c>
      <c r="U8" s="44">
        <v>51</v>
      </c>
      <c r="V8" s="44">
        <v>30</v>
      </c>
      <c r="W8" s="44">
        <v>46</v>
      </c>
      <c r="X8" s="44">
        <v>18</v>
      </c>
      <c r="Y8" s="44">
        <v>17</v>
      </c>
      <c r="Z8" s="44">
        <v>28</v>
      </c>
      <c r="AA8" s="44">
        <v>27</v>
      </c>
      <c r="AB8" s="44">
        <f>'[1]3.-8. 8. 2015.'!E8</f>
        <v>15</v>
      </c>
      <c r="AC8" s="44">
        <v>11</v>
      </c>
      <c r="AD8" s="44">
        <v>9</v>
      </c>
      <c r="AE8" s="44">
        <v>27</v>
      </c>
      <c r="AF8" s="44">
        <v>29</v>
      </c>
      <c r="AG8" s="44">
        <v>19</v>
      </c>
      <c r="AH8" s="44">
        <v>88</v>
      </c>
      <c r="AI8" s="44">
        <v>132</v>
      </c>
      <c r="AJ8" s="44">
        <v>122</v>
      </c>
      <c r="AK8" s="44">
        <v>82</v>
      </c>
      <c r="AL8" s="44">
        <v>90</v>
      </c>
      <c r="AM8" s="44">
        <v>96</v>
      </c>
      <c r="AN8" s="44">
        <v>101</v>
      </c>
      <c r="AO8" s="44">
        <v>93</v>
      </c>
      <c r="AP8" s="44">
        <v>88</v>
      </c>
      <c r="AQ8" s="44">
        <v>91</v>
      </c>
      <c r="AR8" s="44">
        <v>102</v>
      </c>
      <c r="AS8" s="18">
        <f t="shared" si="0"/>
        <v>4681</v>
      </c>
    </row>
    <row r="9" spans="1:47" ht="28.15" customHeight="1" x14ac:dyDescent="0.25">
      <c r="A9" s="27">
        <v>8</v>
      </c>
      <c r="B9" s="101" t="s">
        <v>9</v>
      </c>
      <c r="C9" s="17">
        <v>165</v>
      </c>
      <c r="D9" s="15">
        <v>186</v>
      </c>
      <c r="E9" s="15">
        <v>223</v>
      </c>
      <c r="F9" s="15">
        <v>420</v>
      </c>
      <c r="G9" s="15">
        <v>442</v>
      </c>
      <c r="H9" s="15">
        <v>573</v>
      </c>
      <c r="I9" s="15">
        <v>449</v>
      </c>
      <c r="J9" s="15">
        <v>401</v>
      </c>
      <c r="K9" s="15">
        <v>386</v>
      </c>
      <c r="L9" s="15">
        <v>506</v>
      </c>
      <c r="M9" s="15">
        <v>483</v>
      </c>
      <c r="N9" s="15">
        <v>415</v>
      </c>
      <c r="O9" s="15">
        <v>368</v>
      </c>
      <c r="P9" s="15">
        <v>347</v>
      </c>
      <c r="Q9" s="15">
        <v>477</v>
      </c>
      <c r="R9" s="15">
        <v>386</v>
      </c>
      <c r="S9" s="44">
        <v>264</v>
      </c>
      <c r="T9" s="44">
        <v>287</v>
      </c>
      <c r="U9" s="44">
        <v>320</v>
      </c>
      <c r="V9" s="44">
        <v>118</v>
      </c>
      <c r="W9" s="44">
        <v>144</v>
      </c>
      <c r="X9" s="44">
        <v>54</v>
      </c>
      <c r="Y9" s="44">
        <v>74</v>
      </c>
      <c r="Z9" s="44">
        <v>83</v>
      </c>
      <c r="AA9" s="44">
        <v>42</v>
      </c>
      <c r="AB9" s="44">
        <f>'[1]3.-8. 8. 2015.'!E9</f>
        <v>0</v>
      </c>
      <c r="AC9" s="44">
        <v>0</v>
      </c>
      <c r="AD9" s="44">
        <v>29</v>
      </c>
      <c r="AE9" s="44">
        <v>44</v>
      </c>
      <c r="AF9" s="44">
        <v>187</v>
      </c>
      <c r="AG9" s="44">
        <v>242</v>
      </c>
      <c r="AH9" s="44">
        <v>169</v>
      </c>
      <c r="AI9" s="44">
        <v>269</v>
      </c>
      <c r="AJ9" s="44">
        <v>245</v>
      </c>
      <c r="AK9" s="44">
        <v>182</v>
      </c>
      <c r="AL9" s="44">
        <v>226</v>
      </c>
      <c r="AM9" s="44">
        <v>246</v>
      </c>
      <c r="AN9" s="44">
        <v>210</v>
      </c>
      <c r="AO9" s="44">
        <v>210</v>
      </c>
      <c r="AP9" s="44">
        <v>237</v>
      </c>
      <c r="AQ9" s="44">
        <v>223</v>
      </c>
      <c r="AR9" s="44">
        <v>236</v>
      </c>
      <c r="AS9" s="18">
        <f t="shared" si="0"/>
        <v>10568</v>
      </c>
    </row>
    <row r="10" spans="1:47" ht="28.15" customHeight="1" x14ac:dyDescent="0.25">
      <c r="A10" s="27">
        <v>9</v>
      </c>
      <c r="B10" s="101" t="s">
        <v>10</v>
      </c>
      <c r="C10" s="17">
        <v>66</v>
      </c>
      <c r="D10" s="15">
        <v>26</v>
      </c>
      <c r="E10" s="15">
        <v>25</v>
      </c>
      <c r="F10" s="15">
        <v>31</v>
      </c>
      <c r="G10" s="15">
        <v>34</v>
      </c>
      <c r="H10" s="15">
        <v>28</v>
      </c>
      <c r="I10" s="15">
        <v>23</v>
      </c>
      <c r="J10" s="15">
        <v>15</v>
      </c>
      <c r="K10" s="15">
        <v>43</v>
      </c>
      <c r="L10" s="15">
        <v>35</v>
      </c>
      <c r="M10" s="15">
        <v>28</v>
      </c>
      <c r="N10" s="15">
        <v>27</v>
      </c>
      <c r="O10" s="15">
        <v>24</v>
      </c>
      <c r="P10" s="15">
        <v>35</v>
      </c>
      <c r="Q10" s="15">
        <v>41</v>
      </c>
      <c r="R10" s="15">
        <v>35</v>
      </c>
      <c r="S10" s="44">
        <v>21</v>
      </c>
      <c r="T10" s="44">
        <v>30</v>
      </c>
      <c r="U10" s="44">
        <v>17</v>
      </c>
      <c r="V10" s="44">
        <v>9</v>
      </c>
      <c r="W10" s="44">
        <v>6</v>
      </c>
      <c r="X10" s="44">
        <v>12</v>
      </c>
      <c r="Y10" s="44">
        <v>16</v>
      </c>
      <c r="Z10" s="44">
        <v>9</v>
      </c>
      <c r="AA10" s="44">
        <v>4</v>
      </c>
      <c r="AB10" s="44">
        <f>'[1]3.-8. 8. 2015.'!E10</f>
        <v>0</v>
      </c>
      <c r="AC10" s="44">
        <v>0</v>
      </c>
      <c r="AD10" s="44">
        <v>0</v>
      </c>
      <c r="AE10" s="44">
        <v>7</v>
      </c>
      <c r="AF10" s="44">
        <v>11</v>
      </c>
      <c r="AG10" s="44">
        <v>10</v>
      </c>
      <c r="AH10" s="44">
        <v>0</v>
      </c>
      <c r="AI10" s="44">
        <v>14</v>
      </c>
      <c r="AJ10" s="44">
        <v>13</v>
      </c>
      <c r="AK10" s="44">
        <v>12</v>
      </c>
      <c r="AL10" s="44">
        <v>13</v>
      </c>
      <c r="AM10" s="44">
        <v>19</v>
      </c>
      <c r="AN10" s="44">
        <v>11</v>
      </c>
      <c r="AO10" s="44">
        <v>0</v>
      </c>
      <c r="AP10" s="44">
        <v>0</v>
      </c>
      <c r="AQ10" s="44">
        <v>0</v>
      </c>
      <c r="AR10" s="44">
        <v>33</v>
      </c>
      <c r="AS10" s="18">
        <f t="shared" si="0"/>
        <v>783</v>
      </c>
    </row>
    <row r="11" spans="1:47" ht="28.15" customHeight="1" x14ac:dyDescent="0.25">
      <c r="A11" s="27">
        <v>10</v>
      </c>
      <c r="B11" s="101" t="s">
        <v>11</v>
      </c>
      <c r="C11" s="17">
        <v>101</v>
      </c>
      <c r="D11" s="15">
        <v>114</v>
      </c>
      <c r="E11" s="15">
        <v>140</v>
      </c>
      <c r="F11" s="15">
        <v>159</v>
      </c>
      <c r="G11" s="15">
        <v>155</v>
      </c>
      <c r="H11" s="15">
        <v>148</v>
      </c>
      <c r="I11" s="15">
        <v>158</v>
      </c>
      <c r="J11" s="15">
        <v>162</v>
      </c>
      <c r="K11" s="15">
        <v>175</v>
      </c>
      <c r="L11" s="15">
        <v>174</v>
      </c>
      <c r="M11" s="15">
        <v>164</v>
      </c>
      <c r="N11" s="15">
        <v>171</v>
      </c>
      <c r="O11" s="15">
        <v>159</v>
      </c>
      <c r="P11" s="15">
        <v>157</v>
      </c>
      <c r="Q11" s="15">
        <v>168</v>
      </c>
      <c r="R11" s="15">
        <v>98</v>
      </c>
      <c r="S11" s="44">
        <v>151</v>
      </c>
      <c r="T11" s="44">
        <v>160</v>
      </c>
      <c r="U11" s="44">
        <v>169</v>
      </c>
      <c r="V11" s="44">
        <v>162</v>
      </c>
      <c r="W11" s="44">
        <v>163</v>
      </c>
      <c r="X11" s="44">
        <v>152</v>
      </c>
      <c r="Y11" s="44">
        <v>162</v>
      </c>
      <c r="Z11" s="44">
        <v>158</v>
      </c>
      <c r="AA11" s="44">
        <v>98</v>
      </c>
      <c r="AB11" s="44">
        <f>'[1]3.-8. 8. 2015.'!E11</f>
        <v>44</v>
      </c>
      <c r="AC11" s="44">
        <v>74</v>
      </c>
      <c r="AD11" s="44">
        <v>0</v>
      </c>
      <c r="AE11" s="44">
        <v>103</v>
      </c>
      <c r="AF11" s="44">
        <v>127</v>
      </c>
      <c r="AG11" s="44">
        <v>128</v>
      </c>
      <c r="AH11" s="44">
        <v>135</v>
      </c>
      <c r="AI11" s="44">
        <v>121</v>
      </c>
      <c r="AJ11" s="44">
        <v>121</v>
      </c>
      <c r="AK11" s="44">
        <v>162</v>
      </c>
      <c r="AL11" s="44">
        <v>183</v>
      </c>
      <c r="AM11" s="44">
        <v>168</v>
      </c>
      <c r="AN11" s="44">
        <v>175</v>
      </c>
      <c r="AO11" s="44">
        <v>178</v>
      </c>
      <c r="AP11" s="44">
        <v>169</v>
      </c>
      <c r="AQ11" s="44">
        <v>174</v>
      </c>
      <c r="AR11" s="44">
        <v>172</v>
      </c>
      <c r="AS11" s="18">
        <f t="shared" si="0"/>
        <v>6012</v>
      </c>
    </row>
    <row r="12" spans="1:47" ht="28.15" customHeight="1" x14ac:dyDescent="0.25">
      <c r="A12" s="27">
        <v>11</v>
      </c>
      <c r="B12" s="101" t="s">
        <v>12</v>
      </c>
      <c r="C12" s="17">
        <v>12</v>
      </c>
      <c r="D12" s="15">
        <v>11</v>
      </c>
      <c r="E12" s="15">
        <v>8</v>
      </c>
      <c r="F12" s="15">
        <v>10</v>
      </c>
      <c r="G12" s="15">
        <v>11</v>
      </c>
      <c r="H12" s="15">
        <v>9</v>
      </c>
      <c r="I12" s="15">
        <v>6</v>
      </c>
      <c r="J12" s="15">
        <v>6</v>
      </c>
      <c r="K12" s="15">
        <v>8</v>
      </c>
      <c r="L12" s="15">
        <v>10</v>
      </c>
      <c r="M12" s="15">
        <v>7</v>
      </c>
      <c r="N12" s="15">
        <v>9</v>
      </c>
      <c r="O12" s="15">
        <v>8</v>
      </c>
      <c r="P12" s="15">
        <v>10</v>
      </c>
      <c r="Q12" s="15">
        <v>9</v>
      </c>
      <c r="R12" s="15">
        <v>8</v>
      </c>
      <c r="S12" s="44">
        <v>9</v>
      </c>
      <c r="T12" s="44">
        <v>7</v>
      </c>
      <c r="U12" s="44">
        <v>9</v>
      </c>
      <c r="V12" s="44">
        <v>5</v>
      </c>
      <c r="W12" s="44">
        <v>0</v>
      </c>
      <c r="X12" s="44">
        <v>3</v>
      </c>
      <c r="Y12" s="44">
        <v>3</v>
      </c>
      <c r="Z12" s="44">
        <v>4</v>
      </c>
      <c r="AA12" s="44">
        <v>0</v>
      </c>
      <c r="AB12" s="44">
        <f>'[1]3.-8. 8. 2015.'!E12</f>
        <v>2</v>
      </c>
      <c r="AC12" s="44">
        <v>0</v>
      </c>
      <c r="AD12" s="44">
        <v>3</v>
      </c>
      <c r="AE12" s="44">
        <v>4</v>
      </c>
      <c r="AF12" s="44">
        <v>7</v>
      </c>
      <c r="AG12" s="44">
        <v>4</v>
      </c>
      <c r="AH12" s="44">
        <v>2</v>
      </c>
      <c r="AI12" s="44">
        <v>4</v>
      </c>
      <c r="AJ12" s="44">
        <v>2</v>
      </c>
      <c r="AK12" s="44">
        <v>5</v>
      </c>
      <c r="AL12" s="44">
        <v>4</v>
      </c>
      <c r="AM12" s="44">
        <v>3</v>
      </c>
      <c r="AN12" s="44">
        <v>3</v>
      </c>
      <c r="AO12" s="44">
        <v>5</v>
      </c>
      <c r="AP12" s="44">
        <v>6</v>
      </c>
      <c r="AQ12" s="44">
        <v>6</v>
      </c>
      <c r="AR12" s="44">
        <v>5</v>
      </c>
      <c r="AS12" s="18">
        <f t="shared" si="0"/>
        <v>247</v>
      </c>
    </row>
    <row r="13" spans="1:47" ht="28.15" customHeight="1" x14ac:dyDescent="0.25">
      <c r="A13" s="27">
        <v>12</v>
      </c>
      <c r="B13" s="101" t="s">
        <v>13</v>
      </c>
      <c r="C13" s="17">
        <v>63</v>
      </c>
      <c r="D13" s="15">
        <v>126</v>
      </c>
      <c r="E13" s="15">
        <v>138</v>
      </c>
      <c r="F13" s="15">
        <v>197</v>
      </c>
      <c r="G13" s="15">
        <v>315</v>
      </c>
      <c r="H13" s="15">
        <v>335</v>
      </c>
      <c r="I13" s="15">
        <v>320</v>
      </c>
      <c r="J13" s="15">
        <v>145</v>
      </c>
      <c r="K13" s="15">
        <v>112</v>
      </c>
      <c r="L13" s="15">
        <v>189</v>
      </c>
      <c r="M13" s="15">
        <v>303</v>
      </c>
      <c r="N13" s="15">
        <v>258</v>
      </c>
      <c r="O13" s="15">
        <v>313</v>
      </c>
      <c r="P13" s="15">
        <v>213</v>
      </c>
      <c r="Q13" s="15">
        <v>304</v>
      </c>
      <c r="R13" s="15">
        <v>230</v>
      </c>
      <c r="S13" s="44">
        <v>153</v>
      </c>
      <c r="T13" s="44">
        <v>308</v>
      </c>
      <c r="U13" s="44">
        <v>281</v>
      </c>
      <c r="V13" s="44">
        <v>166</v>
      </c>
      <c r="W13" s="44">
        <v>243</v>
      </c>
      <c r="X13" s="44">
        <v>189</v>
      </c>
      <c r="Y13" s="44">
        <v>220</v>
      </c>
      <c r="Z13" s="44">
        <v>177</v>
      </c>
      <c r="AA13" s="44">
        <v>189</v>
      </c>
      <c r="AB13" s="44">
        <f>'[1]3.-8. 8. 2015.'!E13</f>
        <v>136</v>
      </c>
      <c r="AC13" s="44">
        <v>142</v>
      </c>
      <c r="AD13" s="44">
        <v>189</v>
      </c>
      <c r="AE13" s="44">
        <v>59</v>
      </c>
      <c r="AF13" s="44">
        <v>258</v>
      </c>
      <c r="AG13" s="44">
        <v>171</v>
      </c>
      <c r="AH13" s="44">
        <v>195</v>
      </c>
      <c r="AI13" s="44">
        <v>215</v>
      </c>
      <c r="AJ13" s="44">
        <v>220</v>
      </c>
      <c r="AK13" s="44">
        <v>242</v>
      </c>
      <c r="AL13" s="44">
        <v>209</v>
      </c>
      <c r="AM13" s="44">
        <v>119</v>
      </c>
      <c r="AN13" s="44">
        <v>175</v>
      </c>
      <c r="AO13" s="44">
        <v>155</v>
      </c>
      <c r="AP13" s="44">
        <v>149</v>
      </c>
      <c r="AQ13" s="44">
        <v>186</v>
      </c>
      <c r="AR13" s="44">
        <v>189</v>
      </c>
      <c r="AS13" s="18">
        <f t="shared" si="0"/>
        <v>8496</v>
      </c>
    </row>
    <row r="14" spans="1:47" ht="28.15" customHeight="1" x14ac:dyDescent="0.25">
      <c r="A14" s="27">
        <v>13</v>
      </c>
      <c r="B14" s="101" t="s">
        <v>14</v>
      </c>
      <c r="C14" s="17">
        <v>105</v>
      </c>
      <c r="D14" s="15">
        <v>64</v>
      </c>
      <c r="E14" s="15">
        <v>67</v>
      </c>
      <c r="F14" s="15">
        <v>63</v>
      </c>
      <c r="G14" s="15">
        <v>46</v>
      </c>
      <c r="H14" s="15">
        <v>51</v>
      </c>
      <c r="I14" s="15">
        <v>42</v>
      </c>
      <c r="J14" s="15">
        <v>54</v>
      </c>
      <c r="K14" s="15">
        <v>58</v>
      </c>
      <c r="L14" s="15">
        <v>51</v>
      </c>
      <c r="M14" s="15">
        <v>67</v>
      </c>
      <c r="N14" s="15">
        <v>23</v>
      </c>
      <c r="O14" s="15">
        <v>56</v>
      </c>
      <c r="P14" s="15">
        <v>65</v>
      </c>
      <c r="Q14" s="15">
        <v>69</v>
      </c>
      <c r="R14" s="15">
        <v>49</v>
      </c>
      <c r="S14" s="44">
        <v>37</v>
      </c>
      <c r="T14" s="44">
        <v>52</v>
      </c>
      <c r="U14" s="44">
        <v>82</v>
      </c>
      <c r="V14" s="44">
        <v>38</v>
      </c>
      <c r="W14" s="44">
        <v>51</v>
      </c>
      <c r="X14" s="44">
        <v>27</v>
      </c>
      <c r="Y14" s="44">
        <v>27</v>
      </c>
      <c r="Z14" s="44">
        <v>28</v>
      </c>
      <c r="AA14" s="44">
        <v>24</v>
      </c>
      <c r="AB14" s="44">
        <f>'[1]3.-8. 8. 2015.'!E14</f>
        <v>17</v>
      </c>
      <c r="AC14" s="44">
        <v>29</v>
      </c>
      <c r="AD14" s="44">
        <v>28</v>
      </c>
      <c r="AE14" s="44">
        <v>27</v>
      </c>
      <c r="AF14" s="44">
        <v>63</v>
      </c>
      <c r="AG14" s="44">
        <v>73</v>
      </c>
      <c r="AH14" s="44">
        <v>51</v>
      </c>
      <c r="AI14" s="44">
        <v>95</v>
      </c>
      <c r="AJ14" s="44">
        <v>67</v>
      </c>
      <c r="AK14" s="44">
        <v>49</v>
      </c>
      <c r="AL14" s="44">
        <v>57</v>
      </c>
      <c r="AM14" s="44">
        <v>65</v>
      </c>
      <c r="AN14" s="44">
        <v>80</v>
      </c>
      <c r="AO14" s="44">
        <v>50</v>
      </c>
      <c r="AP14" s="44">
        <v>77</v>
      </c>
      <c r="AQ14" s="44">
        <v>80</v>
      </c>
      <c r="AR14" s="44">
        <v>79</v>
      </c>
      <c r="AS14" s="18">
        <f t="shared" si="0"/>
        <v>2283</v>
      </c>
    </row>
    <row r="15" spans="1:47" ht="28.15" customHeight="1" x14ac:dyDescent="0.25">
      <c r="A15" s="27">
        <v>14</v>
      </c>
      <c r="B15" s="101" t="s">
        <v>329</v>
      </c>
      <c r="C15" s="17">
        <v>50</v>
      </c>
      <c r="D15" s="15">
        <v>42</v>
      </c>
      <c r="E15" s="15">
        <v>56</v>
      </c>
      <c r="F15" s="15">
        <v>29</v>
      </c>
      <c r="G15" s="15">
        <v>87</v>
      </c>
      <c r="H15" s="15">
        <v>94</v>
      </c>
      <c r="I15" s="15">
        <v>46</v>
      </c>
      <c r="J15" s="15">
        <v>11</v>
      </c>
      <c r="K15" s="15">
        <v>47</v>
      </c>
      <c r="L15" s="15">
        <v>47</v>
      </c>
      <c r="M15" s="15">
        <v>20</v>
      </c>
      <c r="N15" s="15">
        <v>5</v>
      </c>
      <c r="O15" s="15">
        <v>17</v>
      </c>
      <c r="P15" s="15">
        <v>15</v>
      </c>
      <c r="Q15" s="15">
        <v>23</v>
      </c>
      <c r="R15" s="15">
        <v>16</v>
      </c>
      <c r="S15" s="44">
        <v>19</v>
      </c>
      <c r="T15" s="44">
        <v>51</v>
      </c>
      <c r="U15" s="44">
        <v>0</v>
      </c>
      <c r="V15" s="44">
        <v>0</v>
      </c>
      <c r="W15" s="44">
        <v>26</v>
      </c>
      <c r="X15" s="44">
        <v>10</v>
      </c>
      <c r="Y15" s="44">
        <v>0</v>
      </c>
      <c r="Z15" s="44">
        <v>0</v>
      </c>
      <c r="AA15" s="44">
        <v>0</v>
      </c>
      <c r="AB15" s="44">
        <f>'[1]3.-8. 8. 2015.'!E15</f>
        <v>0</v>
      </c>
      <c r="AC15" s="44">
        <v>0</v>
      </c>
      <c r="AD15" s="44">
        <v>0</v>
      </c>
      <c r="AE15" s="44">
        <v>19</v>
      </c>
      <c r="AF15" s="44">
        <v>16</v>
      </c>
      <c r="AG15" s="44">
        <v>16</v>
      </c>
      <c r="AH15" s="44">
        <v>16</v>
      </c>
      <c r="AI15" s="44">
        <v>0</v>
      </c>
      <c r="AJ15" s="44">
        <v>0</v>
      </c>
      <c r="AK15" s="44">
        <v>0</v>
      </c>
      <c r="AL15" s="44">
        <v>17</v>
      </c>
      <c r="AM15" s="44">
        <v>11</v>
      </c>
      <c r="AN15" s="44">
        <v>0</v>
      </c>
      <c r="AO15" s="44">
        <v>0</v>
      </c>
      <c r="AP15" s="44">
        <v>32</v>
      </c>
      <c r="AQ15" s="44">
        <v>42</v>
      </c>
      <c r="AR15" s="44">
        <v>0</v>
      </c>
      <c r="AS15" s="18">
        <f t="shared" si="0"/>
        <v>880</v>
      </c>
    </row>
    <row r="16" spans="1:47" ht="28.15" customHeight="1" x14ac:dyDescent="0.25">
      <c r="A16" s="27">
        <v>15</v>
      </c>
      <c r="B16" s="101" t="s">
        <v>16</v>
      </c>
      <c r="C16" s="17">
        <v>161</v>
      </c>
      <c r="D16" s="15">
        <v>69</v>
      </c>
      <c r="E16" s="15">
        <v>59</v>
      </c>
      <c r="F16" s="15">
        <v>97</v>
      </c>
      <c r="G16" s="15">
        <v>53</v>
      </c>
      <c r="H16" s="15">
        <v>50</v>
      </c>
      <c r="I16" s="15">
        <v>68</v>
      </c>
      <c r="J16" s="15">
        <v>13</v>
      </c>
      <c r="K16" s="15">
        <v>29</v>
      </c>
      <c r="L16" s="15">
        <v>30</v>
      </c>
      <c r="M16" s="15">
        <v>41</v>
      </c>
      <c r="N16" s="15">
        <v>7</v>
      </c>
      <c r="O16" s="15">
        <v>48</v>
      </c>
      <c r="P16" s="15">
        <v>82</v>
      </c>
      <c r="Q16" s="15">
        <v>45</v>
      </c>
      <c r="R16" s="15">
        <v>11</v>
      </c>
      <c r="S16" s="44">
        <v>74</v>
      </c>
      <c r="T16" s="44">
        <v>144</v>
      </c>
      <c r="U16" s="44">
        <v>148</v>
      </c>
      <c r="V16" s="44">
        <v>87</v>
      </c>
      <c r="W16" s="44">
        <v>142</v>
      </c>
      <c r="X16" s="44">
        <v>120</v>
      </c>
      <c r="Y16" s="44">
        <v>164</v>
      </c>
      <c r="Z16" s="44">
        <v>120</v>
      </c>
      <c r="AA16" s="44">
        <v>37</v>
      </c>
      <c r="AB16" s="44">
        <f>'[1]3.-8. 8. 2015.'!E16</f>
        <v>44</v>
      </c>
      <c r="AC16" s="44">
        <v>23</v>
      </c>
      <c r="AD16" s="44">
        <v>56</v>
      </c>
      <c r="AE16" s="44">
        <v>37</v>
      </c>
      <c r="AF16" s="44">
        <v>72</v>
      </c>
      <c r="AG16" s="44">
        <v>36</v>
      </c>
      <c r="AH16" s="44">
        <v>11</v>
      </c>
      <c r="AI16" s="44">
        <v>11</v>
      </c>
      <c r="AJ16" s="44">
        <v>36</v>
      </c>
      <c r="AK16" s="44">
        <v>20</v>
      </c>
      <c r="AL16" s="44">
        <v>54</v>
      </c>
      <c r="AM16" s="44">
        <v>20</v>
      </c>
      <c r="AN16" s="44">
        <v>67</v>
      </c>
      <c r="AO16" s="44">
        <v>42</v>
      </c>
      <c r="AP16" s="44">
        <v>0</v>
      </c>
      <c r="AQ16" s="44">
        <v>50</v>
      </c>
      <c r="AR16" s="44">
        <v>0</v>
      </c>
      <c r="AS16" s="18">
        <f t="shared" si="0"/>
        <v>2478</v>
      </c>
    </row>
    <row r="17" spans="1:45" ht="28.15" customHeight="1" x14ac:dyDescent="0.25">
      <c r="A17" s="27">
        <v>16</v>
      </c>
      <c r="B17" s="101" t="s">
        <v>17</v>
      </c>
      <c r="C17" s="17">
        <v>131</v>
      </c>
      <c r="D17" s="15">
        <v>11</v>
      </c>
      <c r="E17" s="15">
        <v>18</v>
      </c>
      <c r="F17" s="15">
        <v>29</v>
      </c>
      <c r="G17" s="15">
        <v>97</v>
      </c>
      <c r="H17" s="15">
        <v>51</v>
      </c>
      <c r="I17" s="15">
        <v>41</v>
      </c>
      <c r="J17" s="15">
        <v>32</v>
      </c>
      <c r="K17" s="15">
        <v>51</v>
      </c>
      <c r="L17" s="15">
        <v>29</v>
      </c>
      <c r="M17" s="15">
        <v>38</v>
      </c>
      <c r="N17" s="15">
        <v>28</v>
      </c>
      <c r="O17" s="15">
        <v>19</v>
      </c>
      <c r="P17" s="15">
        <v>22</v>
      </c>
      <c r="Q17" s="15">
        <v>23</v>
      </c>
      <c r="R17" s="15">
        <v>25</v>
      </c>
      <c r="S17" s="44">
        <v>17</v>
      </c>
      <c r="T17" s="44">
        <v>15</v>
      </c>
      <c r="U17" s="44">
        <v>69</v>
      </c>
      <c r="V17" s="44">
        <v>52</v>
      </c>
      <c r="W17" s="44">
        <v>75</v>
      </c>
      <c r="X17" s="44">
        <v>80</v>
      </c>
      <c r="Y17" s="44">
        <v>47</v>
      </c>
      <c r="Z17" s="44">
        <v>42</v>
      </c>
      <c r="AA17" s="44">
        <v>92</v>
      </c>
      <c r="AB17" s="44">
        <f>'[1]3.-8. 8. 2015.'!E17</f>
        <v>94</v>
      </c>
      <c r="AC17" s="44">
        <v>94</v>
      </c>
      <c r="AD17" s="44">
        <v>54</v>
      </c>
      <c r="AE17" s="44">
        <v>52</v>
      </c>
      <c r="AF17" s="44">
        <v>55</v>
      </c>
      <c r="AG17" s="44">
        <v>94</v>
      </c>
      <c r="AH17" s="44">
        <v>93</v>
      </c>
      <c r="AI17" s="44">
        <v>55</v>
      </c>
      <c r="AJ17" s="44">
        <v>117</v>
      </c>
      <c r="AK17" s="44">
        <v>100</v>
      </c>
      <c r="AL17" s="44">
        <v>112</v>
      </c>
      <c r="AM17" s="44">
        <v>129</v>
      </c>
      <c r="AN17" s="44">
        <v>128</v>
      </c>
      <c r="AO17" s="44">
        <v>97</v>
      </c>
      <c r="AP17" s="44">
        <v>108</v>
      </c>
      <c r="AQ17" s="44">
        <v>136</v>
      </c>
      <c r="AR17" s="44">
        <v>109</v>
      </c>
      <c r="AS17" s="18">
        <f t="shared" si="0"/>
        <v>2761</v>
      </c>
    </row>
    <row r="18" spans="1:45" ht="28.15" customHeight="1" x14ac:dyDescent="0.25">
      <c r="A18" s="27">
        <v>17</v>
      </c>
      <c r="B18" s="101" t="s">
        <v>18</v>
      </c>
      <c r="C18" s="17">
        <v>61</v>
      </c>
      <c r="D18" s="15">
        <v>11</v>
      </c>
      <c r="E18" s="15">
        <v>83</v>
      </c>
      <c r="F18" s="15">
        <v>131</v>
      </c>
      <c r="G18" s="15">
        <v>149</v>
      </c>
      <c r="H18" s="15">
        <v>104</v>
      </c>
      <c r="I18" s="15">
        <v>189</v>
      </c>
      <c r="J18" s="15">
        <v>126</v>
      </c>
      <c r="K18" s="15">
        <v>121</v>
      </c>
      <c r="L18" s="15">
        <v>145</v>
      </c>
      <c r="M18" s="15">
        <v>177</v>
      </c>
      <c r="N18" s="15">
        <v>83</v>
      </c>
      <c r="O18" s="15">
        <v>99</v>
      </c>
      <c r="P18" s="15">
        <v>129</v>
      </c>
      <c r="Q18" s="15">
        <v>133</v>
      </c>
      <c r="R18" s="15">
        <v>126</v>
      </c>
      <c r="S18" s="44">
        <v>49</v>
      </c>
      <c r="T18" s="44">
        <v>88</v>
      </c>
      <c r="U18" s="44">
        <v>119</v>
      </c>
      <c r="V18" s="44">
        <v>50</v>
      </c>
      <c r="W18" s="44">
        <v>60</v>
      </c>
      <c r="X18" s="44">
        <v>81</v>
      </c>
      <c r="Y18" s="44">
        <v>125</v>
      </c>
      <c r="Z18" s="44">
        <v>69</v>
      </c>
      <c r="AA18" s="44">
        <v>72</v>
      </c>
      <c r="AB18" s="44">
        <f>'[1]3.-8. 8. 2015.'!E18</f>
        <v>51</v>
      </c>
      <c r="AC18" s="44">
        <v>17</v>
      </c>
      <c r="AD18" s="44">
        <v>33</v>
      </c>
      <c r="AE18" s="44">
        <v>33</v>
      </c>
      <c r="AF18" s="44">
        <v>34</v>
      </c>
      <c r="AG18" s="44">
        <v>55</v>
      </c>
      <c r="AH18" s="44">
        <v>32</v>
      </c>
      <c r="AI18" s="44">
        <v>79</v>
      </c>
      <c r="AJ18" s="44">
        <v>90</v>
      </c>
      <c r="AK18" s="44">
        <v>23</v>
      </c>
      <c r="AL18" s="44">
        <v>12</v>
      </c>
      <c r="AM18" s="44">
        <v>90</v>
      </c>
      <c r="AN18" s="44">
        <v>74</v>
      </c>
      <c r="AO18" s="44">
        <v>18</v>
      </c>
      <c r="AP18" s="44">
        <v>95</v>
      </c>
      <c r="AQ18" s="44">
        <v>45</v>
      </c>
      <c r="AR18" s="44">
        <v>158</v>
      </c>
      <c r="AS18" s="18">
        <f t="shared" si="0"/>
        <v>3519</v>
      </c>
    </row>
    <row r="19" spans="1:45" ht="28.15" customHeight="1" x14ac:dyDescent="0.25">
      <c r="A19" s="27">
        <v>18</v>
      </c>
      <c r="B19" s="101" t="s">
        <v>19</v>
      </c>
      <c r="C19" s="17">
        <v>8</v>
      </c>
      <c r="D19" s="15">
        <v>78</v>
      </c>
      <c r="E19" s="15">
        <v>37</v>
      </c>
      <c r="F19" s="15">
        <v>38</v>
      </c>
      <c r="G19" s="15">
        <v>53</v>
      </c>
      <c r="H19" s="15">
        <v>48</v>
      </c>
      <c r="I19" s="15">
        <v>52</v>
      </c>
      <c r="J19" s="15">
        <v>79</v>
      </c>
      <c r="K19" s="15">
        <v>86</v>
      </c>
      <c r="L19" s="15">
        <v>60</v>
      </c>
      <c r="M19" s="15">
        <v>52</v>
      </c>
      <c r="N19" s="15">
        <v>40</v>
      </c>
      <c r="O19" s="15">
        <v>36</v>
      </c>
      <c r="P19" s="15">
        <v>48</v>
      </c>
      <c r="Q19" s="15">
        <v>64</v>
      </c>
      <c r="R19" s="15">
        <v>64</v>
      </c>
      <c r="S19" s="44">
        <v>0</v>
      </c>
      <c r="T19" s="44">
        <v>24</v>
      </c>
      <c r="U19" s="44">
        <v>80</v>
      </c>
      <c r="V19" s="44">
        <v>0</v>
      </c>
      <c r="W19" s="44">
        <v>70</v>
      </c>
      <c r="X19" s="44">
        <v>0</v>
      </c>
      <c r="Y19" s="44">
        <v>70</v>
      </c>
      <c r="Z19" s="44">
        <v>0</v>
      </c>
      <c r="AA19" s="44">
        <v>0</v>
      </c>
      <c r="AB19" s="44">
        <f>'[1]3.-8. 8. 2015.'!E19</f>
        <v>62</v>
      </c>
      <c r="AC19" s="44">
        <v>56</v>
      </c>
      <c r="AD19" s="44">
        <v>0</v>
      </c>
      <c r="AE19" s="44">
        <v>129</v>
      </c>
      <c r="AF19" s="44">
        <v>35</v>
      </c>
      <c r="AG19" s="44">
        <v>0</v>
      </c>
      <c r="AH19" s="44">
        <v>0</v>
      </c>
      <c r="AI19" s="44">
        <v>115</v>
      </c>
      <c r="AJ19" s="44">
        <v>92</v>
      </c>
      <c r="AK19" s="44">
        <v>72</v>
      </c>
      <c r="AL19" s="44">
        <v>72</v>
      </c>
      <c r="AM19" s="44">
        <v>88</v>
      </c>
      <c r="AN19" s="44">
        <v>140</v>
      </c>
      <c r="AO19" s="44">
        <v>0</v>
      </c>
      <c r="AP19" s="44">
        <v>0</v>
      </c>
      <c r="AQ19" s="44">
        <v>0</v>
      </c>
      <c r="AR19" s="44">
        <v>0</v>
      </c>
      <c r="AS19" s="18">
        <f t="shared" si="0"/>
        <v>1948</v>
      </c>
    </row>
    <row r="20" spans="1:45" ht="28.15" customHeight="1" x14ac:dyDescent="0.25">
      <c r="A20" s="27">
        <v>19</v>
      </c>
      <c r="B20" s="101" t="s">
        <v>20</v>
      </c>
      <c r="C20" s="17">
        <v>75</v>
      </c>
      <c r="D20" s="15">
        <v>75</v>
      </c>
      <c r="E20" s="15">
        <v>107</v>
      </c>
      <c r="F20" s="15">
        <v>118</v>
      </c>
      <c r="G20" s="15">
        <v>148</v>
      </c>
      <c r="H20" s="15">
        <v>137</v>
      </c>
      <c r="I20" s="15">
        <v>70</v>
      </c>
      <c r="J20" s="15">
        <v>43</v>
      </c>
      <c r="K20" s="15">
        <v>100</v>
      </c>
      <c r="L20" s="15">
        <v>123</v>
      </c>
      <c r="M20" s="15">
        <v>135</v>
      </c>
      <c r="N20" s="15">
        <v>70</v>
      </c>
      <c r="O20" s="15">
        <v>90</v>
      </c>
      <c r="P20" s="15">
        <v>173</v>
      </c>
      <c r="Q20" s="15">
        <v>165</v>
      </c>
      <c r="R20" s="15">
        <v>134</v>
      </c>
      <c r="S20" s="44">
        <v>47</v>
      </c>
      <c r="T20" s="44">
        <v>88</v>
      </c>
      <c r="U20" s="44">
        <v>141</v>
      </c>
      <c r="V20" s="44">
        <v>107</v>
      </c>
      <c r="W20" s="44">
        <v>87</v>
      </c>
      <c r="X20" s="44">
        <v>98</v>
      </c>
      <c r="Y20" s="44">
        <v>111</v>
      </c>
      <c r="Z20" s="44">
        <v>40</v>
      </c>
      <c r="AA20" s="44">
        <v>96</v>
      </c>
      <c r="AB20" s="44">
        <f>'[1]3.-8. 8. 2015.'!E20</f>
        <v>48</v>
      </c>
      <c r="AC20" s="44">
        <v>57</v>
      </c>
      <c r="AD20" s="44">
        <v>116</v>
      </c>
      <c r="AE20" s="44">
        <v>66</v>
      </c>
      <c r="AF20" s="44">
        <v>31</v>
      </c>
      <c r="AG20" s="44">
        <v>35</v>
      </c>
      <c r="AH20" s="44">
        <v>74</v>
      </c>
      <c r="AI20" s="44">
        <v>67</v>
      </c>
      <c r="AJ20" s="44">
        <v>71</v>
      </c>
      <c r="AK20" s="44">
        <v>62</v>
      </c>
      <c r="AL20" s="44">
        <v>88</v>
      </c>
      <c r="AM20" s="44">
        <v>101</v>
      </c>
      <c r="AN20" s="44">
        <v>114</v>
      </c>
      <c r="AO20" s="44">
        <v>79</v>
      </c>
      <c r="AP20" s="44">
        <v>78</v>
      </c>
      <c r="AQ20" s="44">
        <v>101</v>
      </c>
      <c r="AR20" s="44">
        <v>104</v>
      </c>
      <c r="AS20" s="18">
        <f t="shared" si="0"/>
        <v>3870</v>
      </c>
    </row>
    <row r="21" spans="1:45" ht="28.15" customHeight="1" x14ac:dyDescent="0.25">
      <c r="A21" s="27">
        <v>20</v>
      </c>
      <c r="B21" s="101" t="s">
        <v>21</v>
      </c>
      <c r="C21" s="17">
        <v>117</v>
      </c>
      <c r="D21" s="15">
        <v>111</v>
      </c>
      <c r="E21" s="15">
        <v>125</v>
      </c>
      <c r="F21" s="15">
        <v>89</v>
      </c>
      <c r="G21" s="15">
        <v>96</v>
      </c>
      <c r="H21" s="15">
        <v>82</v>
      </c>
      <c r="I21" s="15">
        <v>80</v>
      </c>
      <c r="J21" s="15">
        <v>38</v>
      </c>
      <c r="K21" s="15">
        <v>90</v>
      </c>
      <c r="L21" s="15">
        <v>72</v>
      </c>
      <c r="M21" s="15">
        <v>80</v>
      </c>
      <c r="N21" s="15">
        <v>94</v>
      </c>
      <c r="O21" s="15">
        <v>92</v>
      </c>
      <c r="P21" s="15">
        <v>61</v>
      </c>
      <c r="Q21" s="15">
        <v>65</v>
      </c>
      <c r="R21" s="15">
        <v>64</v>
      </c>
      <c r="S21" s="44">
        <v>40</v>
      </c>
      <c r="T21" s="44">
        <v>58</v>
      </c>
      <c r="U21" s="44">
        <v>62</v>
      </c>
      <c r="V21" s="44">
        <v>38</v>
      </c>
      <c r="W21" s="44">
        <v>56</v>
      </c>
      <c r="X21" s="44">
        <v>51</v>
      </c>
      <c r="Y21" s="44">
        <v>51</v>
      </c>
      <c r="Z21" s="44">
        <v>40</v>
      </c>
      <c r="AA21" s="44">
        <v>51</v>
      </c>
      <c r="AB21" s="44">
        <f>'[1]3.-8. 8. 2015.'!E21</f>
        <v>16</v>
      </c>
      <c r="AC21" s="44">
        <v>59</v>
      </c>
      <c r="AD21" s="44">
        <v>66</v>
      </c>
      <c r="AE21" s="44">
        <v>45</v>
      </c>
      <c r="AF21" s="44">
        <v>37</v>
      </c>
      <c r="AG21" s="44">
        <v>73</v>
      </c>
      <c r="AH21" s="44">
        <v>61</v>
      </c>
      <c r="AI21" s="44">
        <v>75</v>
      </c>
      <c r="AJ21" s="44">
        <v>54</v>
      </c>
      <c r="AK21" s="44">
        <v>32</v>
      </c>
      <c r="AL21" s="44">
        <v>51</v>
      </c>
      <c r="AM21" s="44">
        <v>48</v>
      </c>
      <c r="AN21" s="44">
        <v>57</v>
      </c>
      <c r="AO21" s="44">
        <v>56</v>
      </c>
      <c r="AP21" s="44">
        <v>59</v>
      </c>
      <c r="AQ21" s="44">
        <v>66</v>
      </c>
      <c r="AR21" s="44">
        <v>57</v>
      </c>
      <c r="AS21" s="18">
        <f t="shared" si="0"/>
        <v>2715</v>
      </c>
    </row>
    <row r="22" spans="1:45" ht="28.15" customHeight="1" x14ac:dyDescent="0.25">
      <c r="A22" s="27">
        <v>21</v>
      </c>
      <c r="B22" s="101" t="s">
        <v>22</v>
      </c>
      <c r="C22" s="17">
        <v>54</v>
      </c>
      <c r="D22" s="15">
        <v>121</v>
      </c>
      <c r="E22" s="15">
        <v>120</v>
      </c>
      <c r="F22" s="15">
        <v>173</v>
      </c>
      <c r="G22" s="15">
        <v>158</v>
      </c>
      <c r="H22" s="15">
        <v>164</v>
      </c>
      <c r="I22" s="15">
        <v>158</v>
      </c>
      <c r="J22" s="15">
        <v>91</v>
      </c>
      <c r="K22" s="15">
        <v>117</v>
      </c>
      <c r="L22" s="15">
        <v>183</v>
      </c>
      <c r="M22" s="15">
        <v>188</v>
      </c>
      <c r="N22" s="15">
        <v>134</v>
      </c>
      <c r="O22" s="15">
        <v>193</v>
      </c>
      <c r="P22" s="15">
        <v>206</v>
      </c>
      <c r="Q22" s="15">
        <v>211</v>
      </c>
      <c r="R22" s="15">
        <v>229</v>
      </c>
      <c r="S22" s="44">
        <v>151</v>
      </c>
      <c r="T22" s="44">
        <v>156</v>
      </c>
      <c r="U22" s="44">
        <v>135</v>
      </c>
      <c r="V22" s="44">
        <v>51</v>
      </c>
      <c r="W22" s="44">
        <v>89</v>
      </c>
      <c r="X22" s="44">
        <v>68</v>
      </c>
      <c r="Y22" s="44">
        <v>29</v>
      </c>
      <c r="Z22" s="44">
        <v>29</v>
      </c>
      <c r="AA22" s="44">
        <v>14</v>
      </c>
      <c r="AB22" s="44">
        <f>'[1]3.-8. 8. 2015.'!E22</f>
        <v>0</v>
      </c>
      <c r="AC22" s="44">
        <v>0</v>
      </c>
      <c r="AD22" s="44">
        <v>4</v>
      </c>
      <c r="AE22" s="44">
        <v>5</v>
      </c>
      <c r="AF22" s="44">
        <v>0</v>
      </c>
      <c r="AG22" s="44">
        <v>18</v>
      </c>
      <c r="AH22" s="44">
        <v>0</v>
      </c>
      <c r="AI22" s="44">
        <v>24</v>
      </c>
      <c r="AJ22" s="44">
        <v>18</v>
      </c>
      <c r="AK22" s="44">
        <v>36</v>
      </c>
      <c r="AL22" s="44">
        <v>49</v>
      </c>
      <c r="AM22" s="44">
        <v>42</v>
      </c>
      <c r="AN22" s="44">
        <v>21</v>
      </c>
      <c r="AO22" s="44">
        <v>0</v>
      </c>
      <c r="AP22" s="44">
        <v>0</v>
      </c>
      <c r="AQ22" s="44">
        <v>29</v>
      </c>
      <c r="AR22" s="44">
        <v>33</v>
      </c>
      <c r="AS22" s="18">
        <f t="shared" si="0"/>
        <v>3501</v>
      </c>
    </row>
    <row r="23" spans="1:45" ht="28.15" customHeight="1" x14ac:dyDescent="0.25">
      <c r="A23" s="27">
        <v>22</v>
      </c>
      <c r="B23" s="101" t="s">
        <v>23</v>
      </c>
      <c r="C23" s="17">
        <v>188</v>
      </c>
      <c r="D23" s="15">
        <v>97</v>
      </c>
      <c r="E23" s="15">
        <v>88</v>
      </c>
      <c r="F23" s="15">
        <v>93</v>
      </c>
      <c r="G23" s="15">
        <v>146</v>
      </c>
      <c r="H23" s="15">
        <v>111</v>
      </c>
      <c r="I23" s="15">
        <v>122</v>
      </c>
      <c r="J23" s="15">
        <v>33</v>
      </c>
      <c r="K23" s="15">
        <v>123</v>
      </c>
      <c r="L23" s="15">
        <v>134</v>
      </c>
      <c r="M23" s="15">
        <v>135</v>
      </c>
      <c r="N23" s="15">
        <v>74</v>
      </c>
      <c r="O23" s="15">
        <v>125</v>
      </c>
      <c r="P23" s="15">
        <v>120</v>
      </c>
      <c r="Q23" s="15">
        <v>127</v>
      </c>
      <c r="R23" s="15">
        <v>132</v>
      </c>
      <c r="S23" s="44">
        <v>135</v>
      </c>
      <c r="T23" s="44">
        <v>85</v>
      </c>
      <c r="U23" s="44">
        <v>95</v>
      </c>
      <c r="V23" s="44">
        <v>85</v>
      </c>
      <c r="W23" s="44">
        <v>77</v>
      </c>
      <c r="X23" s="44">
        <v>70</v>
      </c>
      <c r="Y23" s="44">
        <v>0</v>
      </c>
      <c r="Z23" s="44">
        <v>0</v>
      </c>
      <c r="AA23" s="44">
        <v>19</v>
      </c>
      <c r="AB23" s="44">
        <f>'[1]3.-8. 8. 2015.'!E23</f>
        <v>19</v>
      </c>
      <c r="AC23" s="44">
        <v>35</v>
      </c>
      <c r="AD23" s="44">
        <v>40</v>
      </c>
      <c r="AE23" s="44">
        <v>55</v>
      </c>
      <c r="AF23" s="44">
        <v>43</v>
      </c>
      <c r="AG23" s="44">
        <v>48</v>
      </c>
      <c r="AH23" s="44">
        <v>34</v>
      </c>
      <c r="AI23" s="44">
        <v>78</v>
      </c>
      <c r="AJ23" s="44">
        <v>42</v>
      </c>
      <c r="AK23" s="44">
        <v>58</v>
      </c>
      <c r="AL23" s="44">
        <v>70</v>
      </c>
      <c r="AM23" s="44">
        <v>52</v>
      </c>
      <c r="AN23" s="44">
        <v>85</v>
      </c>
      <c r="AO23" s="44">
        <v>54</v>
      </c>
      <c r="AP23" s="44">
        <v>24</v>
      </c>
      <c r="AQ23" s="44">
        <v>42</v>
      </c>
      <c r="AR23" s="44">
        <v>56</v>
      </c>
      <c r="AS23" s="18">
        <f t="shared" si="0"/>
        <v>3249</v>
      </c>
    </row>
    <row r="24" spans="1:45" ht="28.15" customHeight="1" x14ac:dyDescent="0.25">
      <c r="A24" s="27">
        <v>23</v>
      </c>
      <c r="B24" s="101" t="s">
        <v>24</v>
      </c>
      <c r="C24" s="17">
        <v>19</v>
      </c>
      <c r="D24" s="15">
        <v>8</v>
      </c>
      <c r="E24" s="15">
        <v>8</v>
      </c>
      <c r="F24" s="15">
        <v>26</v>
      </c>
      <c r="G24" s="15">
        <v>26</v>
      </c>
      <c r="H24" s="15">
        <v>40</v>
      </c>
      <c r="I24" s="15">
        <v>50</v>
      </c>
      <c r="J24" s="15">
        <v>39</v>
      </c>
      <c r="K24" s="15">
        <v>48</v>
      </c>
      <c r="L24" s="15">
        <v>0</v>
      </c>
      <c r="M24" s="15">
        <v>6</v>
      </c>
      <c r="N24" s="15">
        <v>0</v>
      </c>
      <c r="O24" s="15">
        <v>29</v>
      </c>
      <c r="P24" s="15">
        <v>25</v>
      </c>
      <c r="Q24" s="15">
        <v>48</v>
      </c>
      <c r="R24" s="15">
        <v>26</v>
      </c>
      <c r="S24" s="44">
        <v>43</v>
      </c>
      <c r="T24" s="44">
        <v>43</v>
      </c>
      <c r="U24" s="44">
        <v>0</v>
      </c>
      <c r="V24" s="44">
        <v>14</v>
      </c>
      <c r="W24" s="44">
        <v>8</v>
      </c>
      <c r="X24" s="44">
        <v>4</v>
      </c>
      <c r="Y24" s="44">
        <v>65</v>
      </c>
      <c r="Z24" s="44">
        <v>36</v>
      </c>
      <c r="AA24" s="44">
        <v>0</v>
      </c>
      <c r="AB24" s="44">
        <f>'[1]3.-8. 8. 2015.'!E24</f>
        <v>35</v>
      </c>
      <c r="AC24" s="44">
        <v>0</v>
      </c>
      <c r="AD24" s="44">
        <v>18</v>
      </c>
      <c r="AE24" s="44">
        <v>58</v>
      </c>
      <c r="AF24" s="44">
        <v>0</v>
      </c>
      <c r="AG24" s="44">
        <v>0</v>
      </c>
      <c r="AH24" s="44">
        <v>5</v>
      </c>
      <c r="AI24" s="44">
        <v>69</v>
      </c>
      <c r="AJ24" s="44">
        <v>65</v>
      </c>
      <c r="AK24" s="44">
        <v>0</v>
      </c>
      <c r="AL24" s="44">
        <v>6</v>
      </c>
      <c r="AM24" s="44">
        <v>5</v>
      </c>
      <c r="AN24" s="44">
        <v>0</v>
      </c>
      <c r="AO24" s="44">
        <v>6</v>
      </c>
      <c r="AP24" s="44">
        <v>0</v>
      </c>
      <c r="AQ24" s="44">
        <v>0</v>
      </c>
      <c r="AR24" s="44">
        <v>9</v>
      </c>
      <c r="AS24" s="18">
        <f t="shared" si="0"/>
        <v>887</v>
      </c>
    </row>
    <row r="25" spans="1:45" ht="28.15" customHeight="1" x14ac:dyDescent="0.25">
      <c r="A25" s="27">
        <v>24</v>
      </c>
      <c r="B25" s="101" t="s">
        <v>25</v>
      </c>
      <c r="C25" s="17">
        <v>19</v>
      </c>
      <c r="D25" s="15">
        <v>19</v>
      </c>
      <c r="E25" s="15">
        <v>7</v>
      </c>
      <c r="F25" s="15">
        <v>18</v>
      </c>
      <c r="G25" s="15">
        <v>17</v>
      </c>
      <c r="H25" s="15">
        <v>27</v>
      </c>
      <c r="I25" s="15">
        <v>25</v>
      </c>
      <c r="J25" s="15">
        <v>14</v>
      </c>
      <c r="K25" s="15">
        <v>17</v>
      </c>
      <c r="L25" s="15">
        <v>18</v>
      </c>
      <c r="M25" s="15">
        <v>33</v>
      </c>
      <c r="N25" s="15">
        <v>30</v>
      </c>
      <c r="O25" s="15">
        <v>13</v>
      </c>
      <c r="P25" s="15">
        <v>33</v>
      </c>
      <c r="Q25" s="15">
        <v>0</v>
      </c>
      <c r="R25" s="15">
        <v>12</v>
      </c>
      <c r="S25" s="44">
        <v>0</v>
      </c>
      <c r="T25" s="44">
        <v>12</v>
      </c>
      <c r="U25" s="44">
        <v>26</v>
      </c>
      <c r="V25" s="44">
        <v>25</v>
      </c>
      <c r="W25" s="44">
        <v>16</v>
      </c>
      <c r="X25" s="44">
        <v>17</v>
      </c>
      <c r="Y25" s="44">
        <v>18</v>
      </c>
      <c r="Z25" s="44">
        <v>0</v>
      </c>
      <c r="AA25" s="44">
        <v>0</v>
      </c>
      <c r="AB25" s="44">
        <f>'[1]3.-8. 8. 2015.'!E25</f>
        <v>0</v>
      </c>
      <c r="AC25" s="44">
        <v>0</v>
      </c>
      <c r="AD25" s="44">
        <v>0</v>
      </c>
      <c r="AE25" s="44">
        <v>0</v>
      </c>
      <c r="AF25" s="44">
        <v>0</v>
      </c>
      <c r="AG25" s="44">
        <v>0</v>
      </c>
      <c r="AH25" s="44">
        <v>0</v>
      </c>
      <c r="AI25" s="44">
        <v>0</v>
      </c>
      <c r="AJ25" s="44">
        <v>17</v>
      </c>
      <c r="AK25" s="44">
        <v>20</v>
      </c>
      <c r="AL25" s="44">
        <v>17</v>
      </c>
      <c r="AM25" s="44">
        <v>0</v>
      </c>
      <c r="AN25" s="44">
        <v>0</v>
      </c>
      <c r="AO25" s="44">
        <v>0</v>
      </c>
      <c r="AP25" s="44">
        <v>0</v>
      </c>
      <c r="AQ25" s="44">
        <v>18</v>
      </c>
      <c r="AR25" s="44">
        <v>0</v>
      </c>
      <c r="AS25" s="18">
        <f t="shared" si="0"/>
        <v>488</v>
      </c>
    </row>
    <row r="26" spans="1:45" ht="28.15" customHeight="1" x14ac:dyDescent="0.25">
      <c r="A26" s="27">
        <v>25</v>
      </c>
      <c r="B26" s="102" t="s">
        <v>254</v>
      </c>
      <c r="C26" s="17">
        <v>0</v>
      </c>
      <c r="D26" s="15">
        <v>314</v>
      </c>
      <c r="E26" s="15">
        <v>175</v>
      </c>
      <c r="F26" s="15">
        <v>130</v>
      </c>
      <c r="G26" s="15">
        <v>174</v>
      </c>
      <c r="H26" s="15">
        <v>189</v>
      </c>
      <c r="I26" s="15">
        <v>179</v>
      </c>
      <c r="J26" s="15">
        <v>77</v>
      </c>
      <c r="K26" s="15">
        <v>135</v>
      </c>
      <c r="L26" s="15">
        <v>205</v>
      </c>
      <c r="M26" s="15">
        <v>235</v>
      </c>
      <c r="N26" s="15">
        <v>116</v>
      </c>
      <c r="O26" s="15">
        <v>220</v>
      </c>
      <c r="P26" s="15">
        <v>177</v>
      </c>
      <c r="Q26" s="15">
        <v>193</v>
      </c>
      <c r="R26" s="15">
        <v>132</v>
      </c>
      <c r="S26" s="44">
        <v>201</v>
      </c>
      <c r="T26" s="44">
        <v>225</v>
      </c>
      <c r="U26" s="44">
        <v>206</v>
      </c>
      <c r="V26" s="44">
        <v>82</v>
      </c>
      <c r="W26" s="44">
        <v>225</v>
      </c>
      <c r="X26" s="44">
        <v>177</v>
      </c>
      <c r="Y26" s="44">
        <v>200</v>
      </c>
      <c r="Z26" s="44">
        <v>82</v>
      </c>
      <c r="AA26" s="44">
        <v>41</v>
      </c>
      <c r="AB26" s="44">
        <f>'[1]3.-8. 8. 2015.'!E26</f>
        <v>38</v>
      </c>
      <c r="AC26" s="44">
        <v>83</v>
      </c>
      <c r="AD26" s="44">
        <v>171</v>
      </c>
      <c r="AE26" s="44">
        <v>152</v>
      </c>
      <c r="AF26" s="44">
        <v>139</v>
      </c>
      <c r="AG26" s="44">
        <v>167</v>
      </c>
      <c r="AH26" s="44">
        <v>0</v>
      </c>
      <c r="AI26" s="44">
        <v>178</v>
      </c>
      <c r="AJ26" s="44">
        <v>137</v>
      </c>
      <c r="AK26" s="44">
        <v>101</v>
      </c>
      <c r="AL26" s="44">
        <v>194</v>
      </c>
      <c r="AM26" s="44">
        <v>192</v>
      </c>
      <c r="AN26" s="44">
        <v>125</v>
      </c>
      <c r="AO26" s="44">
        <v>153</v>
      </c>
      <c r="AP26" s="44">
        <v>0</v>
      </c>
      <c r="AQ26" s="44">
        <v>0</v>
      </c>
      <c r="AR26" s="44">
        <v>204</v>
      </c>
      <c r="AS26" s="18">
        <f t="shared" si="0"/>
        <v>6124</v>
      </c>
    </row>
    <row r="27" spans="1:45" ht="28.15" customHeight="1" x14ac:dyDescent="0.25">
      <c r="A27" s="27">
        <v>26</v>
      </c>
      <c r="B27" s="101" t="s">
        <v>27</v>
      </c>
      <c r="C27" s="17">
        <v>10</v>
      </c>
      <c r="D27" s="15">
        <v>56</v>
      </c>
      <c r="E27" s="15">
        <v>80</v>
      </c>
      <c r="F27" s="15">
        <v>209</v>
      </c>
      <c r="G27" s="15">
        <v>187</v>
      </c>
      <c r="H27" s="15">
        <v>137</v>
      </c>
      <c r="I27" s="15">
        <v>179</v>
      </c>
      <c r="J27" s="15">
        <v>98</v>
      </c>
      <c r="K27" s="15">
        <v>172</v>
      </c>
      <c r="L27" s="15">
        <v>122</v>
      </c>
      <c r="M27" s="15">
        <v>178</v>
      </c>
      <c r="N27" s="15">
        <v>60</v>
      </c>
      <c r="O27" s="15">
        <v>114</v>
      </c>
      <c r="P27" s="15">
        <v>135</v>
      </c>
      <c r="Q27" s="15">
        <v>151</v>
      </c>
      <c r="R27" s="15">
        <v>184</v>
      </c>
      <c r="S27" s="44">
        <v>154</v>
      </c>
      <c r="T27" s="44">
        <v>157</v>
      </c>
      <c r="U27" s="44">
        <v>153</v>
      </c>
      <c r="V27" s="44">
        <v>137</v>
      </c>
      <c r="W27" s="44">
        <v>162</v>
      </c>
      <c r="X27" s="44">
        <v>151</v>
      </c>
      <c r="Y27" s="44">
        <v>232</v>
      </c>
      <c r="Z27" s="44">
        <v>92</v>
      </c>
      <c r="AA27" s="44">
        <v>70</v>
      </c>
      <c r="AB27" s="44">
        <f>'[1]3.-8. 8. 2015.'!E27</f>
        <v>38</v>
      </c>
      <c r="AC27" s="44">
        <v>57</v>
      </c>
      <c r="AD27" s="44">
        <v>162</v>
      </c>
      <c r="AE27" s="44">
        <v>184</v>
      </c>
      <c r="AF27" s="44">
        <v>160</v>
      </c>
      <c r="AG27" s="44">
        <v>52</v>
      </c>
      <c r="AH27" s="44">
        <v>125</v>
      </c>
      <c r="AI27" s="44">
        <v>252</v>
      </c>
      <c r="AJ27" s="44">
        <v>177</v>
      </c>
      <c r="AK27" s="44">
        <v>123</v>
      </c>
      <c r="AL27" s="44">
        <v>123</v>
      </c>
      <c r="AM27" s="44">
        <v>149</v>
      </c>
      <c r="AN27" s="44">
        <v>147</v>
      </c>
      <c r="AO27" s="44">
        <v>117</v>
      </c>
      <c r="AP27" s="44">
        <v>81</v>
      </c>
      <c r="AQ27" s="44">
        <v>120</v>
      </c>
      <c r="AR27" s="44">
        <v>104</v>
      </c>
      <c r="AS27" s="18">
        <f t="shared" si="0"/>
        <v>5551</v>
      </c>
    </row>
    <row r="28" spans="1:45" ht="28.15" customHeight="1" x14ac:dyDescent="0.25">
      <c r="A28" s="27">
        <v>27</v>
      </c>
      <c r="B28" s="101" t="s">
        <v>240</v>
      </c>
      <c r="C28" s="17">
        <v>154</v>
      </c>
      <c r="D28" s="15">
        <v>65</v>
      </c>
      <c r="E28" s="15">
        <v>55</v>
      </c>
      <c r="F28" s="15">
        <v>49</v>
      </c>
      <c r="G28" s="15">
        <v>85</v>
      </c>
      <c r="H28" s="15">
        <v>189</v>
      </c>
      <c r="I28" s="15">
        <v>111</v>
      </c>
      <c r="J28" s="15">
        <v>69</v>
      </c>
      <c r="K28" s="15">
        <v>80</v>
      </c>
      <c r="L28" s="15">
        <v>157</v>
      </c>
      <c r="M28" s="15">
        <v>150</v>
      </c>
      <c r="N28" s="15">
        <v>87</v>
      </c>
      <c r="O28" s="15">
        <v>127</v>
      </c>
      <c r="P28" s="15">
        <v>132</v>
      </c>
      <c r="Q28" s="15">
        <v>122</v>
      </c>
      <c r="R28" s="15">
        <v>67</v>
      </c>
      <c r="S28" s="44">
        <v>64</v>
      </c>
      <c r="T28" s="44">
        <v>62</v>
      </c>
      <c r="U28" s="44">
        <v>86</v>
      </c>
      <c r="V28" s="44">
        <v>61</v>
      </c>
      <c r="W28" s="44">
        <v>68</v>
      </c>
      <c r="X28" s="44">
        <v>104</v>
      </c>
      <c r="Y28" s="44">
        <v>43</v>
      </c>
      <c r="Z28" s="44">
        <v>36</v>
      </c>
      <c r="AA28" s="44">
        <v>30</v>
      </c>
      <c r="AB28" s="44">
        <f>'[1]3.-8. 8. 2015.'!E28</f>
        <v>33</v>
      </c>
      <c r="AC28" s="44">
        <v>19</v>
      </c>
      <c r="AD28" s="44">
        <v>39</v>
      </c>
      <c r="AE28" s="44">
        <v>47</v>
      </c>
      <c r="AF28" s="44">
        <v>29</v>
      </c>
      <c r="AG28" s="44">
        <v>34</v>
      </c>
      <c r="AH28" s="44">
        <v>52</v>
      </c>
      <c r="AI28" s="44">
        <v>36</v>
      </c>
      <c r="AJ28" s="44">
        <v>37</v>
      </c>
      <c r="AK28" s="44">
        <v>60</v>
      </c>
      <c r="AL28" s="44">
        <v>46</v>
      </c>
      <c r="AM28" s="44">
        <v>7</v>
      </c>
      <c r="AN28" s="44">
        <v>4</v>
      </c>
      <c r="AO28" s="44">
        <v>36</v>
      </c>
      <c r="AP28" s="44">
        <v>50</v>
      </c>
      <c r="AQ28" s="44">
        <v>27</v>
      </c>
      <c r="AR28" s="44">
        <v>21</v>
      </c>
      <c r="AS28" s="18">
        <f t="shared" si="0"/>
        <v>2830</v>
      </c>
    </row>
    <row r="29" spans="1:45" ht="28.15" customHeight="1" x14ac:dyDescent="0.25">
      <c r="A29" s="27">
        <v>28</v>
      </c>
      <c r="B29" s="101" t="s">
        <v>29</v>
      </c>
      <c r="C29" s="17">
        <v>284</v>
      </c>
      <c r="D29" s="15">
        <v>240</v>
      </c>
      <c r="E29" s="15">
        <v>241</v>
      </c>
      <c r="F29" s="15">
        <v>352</v>
      </c>
      <c r="G29" s="15">
        <v>253</v>
      </c>
      <c r="H29" s="15">
        <v>419</v>
      </c>
      <c r="I29" s="15">
        <v>364</v>
      </c>
      <c r="J29" s="15">
        <v>193</v>
      </c>
      <c r="K29" s="15">
        <v>521</v>
      </c>
      <c r="L29" s="15">
        <v>456</v>
      </c>
      <c r="M29" s="15">
        <v>429</v>
      </c>
      <c r="N29" s="15">
        <v>250</v>
      </c>
      <c r="O29" s="15">
        <v>574</v>
      </c>
      <c r="P29" s="15">
        <v>393</v>
      </c>
      <c r="Q29" s="15">
        <v>485</v>
      </c>
      <c r="R29" s="15">
        <v>378</v>
      </c>
      <c r="S29" s="44">
        <v>339</v>
      </c>
      <c r="T29" s="44">
        <v>374</v>
      </c>
      <c r="U29" s="44">
        <v>486</v>
      </c>
      <c r="V29" s="44">
        <v>245</v>
      </c>
      <c r="W29" s="44">
        <v>328</v>
      </c>
      <c r="X29" s="44">
        <v>377</v>
      </c>
      <c r="Y29" s="44">
        <v>244</v>
      </c>
      <c r="Z29" s="44">
        <v>233</v>
      </c>
      <c r="AA29" s="44">
        <v>343</v>
      </c>
      <c r="AB29" s="44">
        <f>'[1]3.-8. 8. 2015.'!E29</f>
        <v>208</v>
      </c>
      <c r="AC29" s="44">
        <v>180</v>
      </c>
      <c r="AD29" s="44">
        <v>253</v>
      </c>
      <c r="AE29" s="44">
        <v>325</v>
      </c>
      <c r="AF29" s="44">
        <v>197</v>
      </c>
      <c r="AG29" s="44">
        <v>273</v>
      </c>
      <c r="AH29" s="44">
        <v>250</v>
      </c>
      <c r="AI29" s="44">
        <v>324</v>
      </c>
      <c r="AJ29" s="44">
        <v>195</v>
      </c>
      <c r="AK29" s="44">
        <v>248</v>
      </c>
      <c r="AL29" s="44">
        <v>288</v>
      </c>
      <c r="AM29" s="44">
        <v>305</v>
      </c>
      <c r="AN29" s="44">
        <v>315</v>
      </c>
      <c r="AO29" s="44">
        <v>144</v>
      </c>
      <c r="AP29" s="44">
        <v>308</v>
      </c>
      <c r="AQ29" s="44">
        <v>374</v>
      </c>
      <c r="AR29" s="44">
        <v>376</v>
      </c>
      <c r="AS29" s="18">
        <f t="shared" si="0"/>
        <v>13364</v>
      </c>
    </row>
    <row r="30" spans="1:45" ht="28.15" customHeight="1" x14ac:dyDescent="0.25">
      <c r="A30" s="27">
        <v>29</v>
      </c>
      <c r="B30" s="101" t="s">
        <v>30</v>
      </c>
      <c r="C30" s="17">
        <v>74</v>
      </c>
      <c r="D30" s="15">
        <v>31</v>
      </c>
      <c r="E30" s="15">
        <v>87</v>
      </c>
      <c r="F30" s="15">
        <v>85</v>
      </c>
      <c r="G30" s="15">
        <v>113</v>
      </c>
      <c r="H30" s="15">
        <v>91</v>
      </c>
      <c r="I30" s="15">
        <v>200</v>
      </c>
      <c r="J30" s="15">
        <v>27</v>
      </c>
      <c r="K30" s="15">
        <v>34</v>
      </c>
      <c r="L30" s="15">
        <v>47</v>
      </c>
      <c r="M30" s="15">
        <v>45</v>
      </c>
      <c r="N30" s="15">
        <v>14</v>
      </c>
      <c r="O30" s="15">
        <v>10</v>
      </c>
      <c r="P30" s="15">
        <v>77</v>
      </c>
      <c r="Q30" s="15">
        <v>109</v>
      </c>
      <c r="R30" s="15">
        <v>10</v>
      </c>
      <c r="S30" s="44">
        <v>8</v>
      </c>
      <c r="T30" s="44">
        <v>9</v>
      </c>
      <c r="U30" s="44">
        <v>16</v>
      </c>
      <c r="V30" s="44">
        <v>4</v>
      </c>
      <c r="W30" s="44">
        <v>14</v>
      </c>
      <c r="X30" s="44">
        <v>6</v>
      </c>
      <c r="Y30" s="44">
        <v>5</v>
      </c>
      <c r="Z30" s="44">
        <v>10</v>
      </c>
      <c r="AA30" s="44">
        <v>9</v>
      </c>
      <c r="AB30" s="44">
        <f>'[1]3.-8. 8. 2015.'!E30</f>
        <v>14</v>
      </c>
      <c r="AC30" s="44">
        <v>18</v>
      </c>
      <c r="AD30" s="44">
        <v>12</v>
      </c>
      <c r="AE30" s="44">
        <v>32</v>
      </c>
      <c r="AF30" s="44">
        <v>9</v>
      </c>
      <c r="AG30" s="44">
        <v>27</v>
      </c>
      <c r="AH30" s="44">
        <v>9</v>
      </c>
      <c r="AI30" s="44">
        <v>10</v>
      </c>
      <c r="AJ30" s="44">
        <v>0</v>
      </c>
      <c r="AK30" s="44">
        <v>21</v>
      </c>
      <c r="AL30" s="44">
        <v>0</v>
      </c>
      <c r="AM30" s="44">
        <v>31</v>
      </c>
      <c r="AN30" s="44">
        <v>0</v>
      </c>
      <c r="AO30" s="44">
        <v>0</v>
      </c>
      <c r="AP30" s="44">
        <v>0</v>
      </c>
      <c r="AQ30" s="44">
        <v>0</v>
      </c>
      <c r="AR30" s="44">
        <v>15</v>
      </c>
      <c r="AS30" s="18">
        <f t="shared" si="0"/>
        <v>1333</v>
      </c>
    </row>
    <row r="31" spans="1:45" ht="28.15" customHeight="1" x14ac:dyDescent="0.25">
      <c r="A31" s="27">
        <v>30</v>
      </c>
      <c r="B31" s="101" t="s">
        <v>31</v>
      </c>
      <c r="C31" s="17">
        <v>167</v>
      </c>
      <c r="D31" s="15">
        <v>86</v>
      </c>
      <c r="E31" s="15">
        <v>77</v>
      </c>
      <c r="F31" s="15">
        <v>116</v>
      </c>
      <c r="G31" s="15">
        <v>100</v>
      </c>
      <c r="H31" s="15">
        <v>107</v>
      </c>
      <c r="I31" s="15">
        <v>126</v>
      </c>
      <c r="J31" s="15">
        <v>31</v>
      </c>
      <c r="K31" s="15">
        <v>102</v>
      </c>
      <c r="L31" s="15">
        <v>155</v>
      </c>
      <c r="M31" s="15">
        <v>101</v>
      </c>
      <c r="N31" s="15">
        <v>64</v>
      </c>
      <c r="O31" s="15">
        <v>60</v>
      </c>
      <c r="P31" s="15">
        <v>71</v>
      </c>
      <c r="Q31" s="15">
        <v>104</v>
      </c>
      <c r="R31" s="15">
        <v>83</v>
      </c>
      <c r="S31" s="44">
        <v>51</v>
      </c>
      <c r="T31" s="44">
        <v>84</v>
      </c>
      <c r="U31" s="44">
        <v>68</v>
      </c>
      <c r="V31" s="44">
        <v>49</v>
      </c>
      <c r="W31" s="44">
        <v>44</v>
      </c>
      <c r="X31" s="44">
        <v>62</v>
      </c>
      <c r="Y31" s="44">
        <v>48</v>
      </c>
      <c r="Z31" s="44">
        <v>46</v>
      </c>
      <c r="AA31" s="44">
        <v>20</v>
      </c>
      <c r="AB31" s="44">
        <f>'[1]3.-8. 8. 2015.'!E31</f>
        <v>0</v>
      </c>
      <c r="AC31" s="44">
        <v>45</v>
      </c>
      <c r="AD31" s="44">
        <v>40</v>
      </c>
      <c r="AE31" s="44">
        <v>16</v>
      </c>
      <c r="AF31" s="44">
        <v>37</v>
      </c>
      <c r="AG31" s="44">
        <v>64</v>
      </c>
      <c r="AH31" s="44">
        <v>17</v>
      </c>
      <c r="AI31" s="44">
        <v>53</v>
      </c>
      <c r="AJ31" s="44">
        <v>0</v>
      </c>
      <c r="AK31" s="44">
        <v>0</v>
      </c>
      <c r="AL31" s="44">
        <v>0</v>
      </c>
      <c r="AM31" s="44">
        <v>46</v>
      </c>
      <c r="AN31" s="44">
        <v>8</v>
      </c>
      <c r="AO31" s="44">
        <v>29</v>
      </c>
      <c r="AP31" s="44">
        <v>40</v>
      </c>
      <c r="AQ31" s="44">
        <v>17</v>
      </c>
      <c r="AR31" s="44">
        <v>56</v>
      </c>
      <c r="AS31" s="18">
        <f t="shared" si="0"/>
        <v>2490</v>
      </c>
    </row>
    <row r="32" spans="1:45" ht="28.15" customHeight="1" x14ac:dyDescent="0.25">
      <c r="A32" s="27">
        <v>31</v>
      </c>
      <c r="B32" s="101" t="s">
        <v>32</v>
      </c>
      <c r="C32" s="17">
        <v>31</v>
      </c>
      <c r="D32" s="15">
        <v>43</v>
      </c>
      <c r="E32" s="15">
        <v>41</v>
      </c>
      <c r="F32" s="15">
        <v>67</v>
      </c>
      <c r="G32" s="15">
        <v>53</v>
      </c>
      <c r="H32" s="15">
        <v>26</v>
      </c>
      <c r="I32" s="15">
        <v>46</v>
      </c>
      <c r="J32" s="15">
        <v>10</v>
      </c>
      <c r="K32" s="15">
        <v>51</v>
      </c>
      <c r="L32" s="15">
        <v>34</v>
      </c>
      <c r="M32" s="15">
        <v>73</v>
      </c>
      <c r="N32" s="15">
        <v>9</v>
      </c>
      <c r="O32" s="15">
        <v>43</v>
      </c>
      <c r="P32" s="15">
        <v>89</v>
      </c>
      <c r="Q32" s="15">
        <v>52</v>
      </c>
      <c r="R32" s="15">
        <v>49</v>
      </c>
      <c r="S32" s="44">
        <v>86</v>
      </c>
      <c r="T32" s="44">
        <v>87</v>
      </c>
      <c r="U32" s="44">
        <v>59</v>
      </c>
      <c r="V32" s="44">
        <v>6</v>
      </c>
      <c r="W32" s="44">
        <v>42</v>
      </c>
      <c r="X32" s="44">
        <v>84</v>
      </c>
      <c r="Y32" s="44">
        <v>93</v>
      </c>
      <c r="Z32" s="44">
        <v>18</v>
      </c>
      <c r="AA32" s="44">
        <v>7</v>
      </c>
      <c r="AB32" s="44">
        <f>'[1]3.-8. 8. 2015.'!E32</f>
        <v>10</v>
      </c>
      <c r="AC32" s="44">
        <v>50</v>
      </c>
      <c r="AD32" s="44">
        <v>29</v>
      </c>
      <c r="AE32" s="44">
        <v>31</v>
      </c>
      <c r="AF32" s="44">
        <v>19</v>
      </c>
      <c r="AG32" s="44">
        <v>77</v>
      </c>
      <c r="AH32" s="44">
        <v>36</v>
      </c>
      <c r="AI32" s="44">
        <v>28</v>
      </c>
      <c r="AJ32" s="44">
        <v>45</v>
      </c>
      <c r="AK32" s="44">
        <v>33</v>
      </c>
      <c r="AL32" s="44">
        <v>53</v>
      </c>
      <c r="AM32" s="44">
        <v>64</v>
      </c>
      <c r="AN32" s="44">
        <v>22</v>
      </c>
      <c r="AO32" s="44">
        <v>27</v>
      </c>
      <c r="AP32" s="44">
        <v>37</v>
      </c>
      <c r="AQ32" s="44">
        <v>54</v>
      </c>
      <c r="AR32" s="44">
        <v>55</v>
      </c>
      <c r="AS32" s="18">
        <f t="shared" si="0"/>
        <v>1869</v>
      </c>
    </row>
    <row r="33" spans="1:45" ht="28.15" customHeight="1" x14ac:dyDescent="0.25">
      <c r="A33" s="27">
        <v>32</v>
      </c>
      <c r="B33" s="101" t="s">
        <v>33</v>
      </c>
      <c r="C33" s="17">
        <v>91</v>
      </c>
      <c r="D33" s="15">
        <v>79</v>
      </c>
      <c r="E33" s="15">
        <v>116</v>
      </c>
      <c r="F33" s="15">
        <v>59</v>
      </c>
      <c r="G33" s="15">
        <v>46</v>
      </c>
      <c r="H33" s="15">
        <v>55</v>
      </c>
      <c r="I33" s="15">
        <v>54</v>
      </c>
      <c r="J33" s="15">
        <v>16</v>
      </c>
      <c r="K33" s="15">
        <v>35</v>
      </c>
      <c r="L33" s="15">
        <v>55</v>
      </c>
      <c r="M33" s="15">
        <v>32</v>
      </c>
      <c r="N33" s="15">
        <v>11</v>
      </c>
      <c r="O33" s="15">
        <v>49</v>
      </c>
      <c r="P33" s="15">
        <v>29</v>
      </c>
      <c r="Q33" s="15">
        <v>33</v>
      </c>
      <c r="R33" s="15">
        <v>22</v>
      </c>
      <c r="S33" s="44">
        <v>0</v>
      </c>
      <c r="T33" s="44">
        <v>20</v>
      </c>
      <c r="U33" s="44">
        <v>10</v>
      </c>
      <c r="V33" s="44">
        <v>12</v>
      </c>
      <c r="W33" s="44">
        <v>11</v>
      </c>
      <c r="X33" s="44">
        <v>10</v>
      </c>
      <c r="Y33" s="44">
        <v>0</v>
      </c>
      <c r="Z33" s="44">
        <v>10</v>
      </c>
      <c r="AA33" s="44">
        <v>0</v>
      </c>
      <c r="AB33" s="44">
        <f>'[1]3.-8. 8. 2015.'!E33</f>
        <v>0</v>
      </c>
      <c r="AC33" s="44">
        <v>0</v>
      </c>
      <c r="AD33" s="44">
        <v>10</v>
      </c>
      <c r="AE33" s="44">
        <v>9</v>
      </c>
      <c r="AF33" s="44">
        <v>10</v>
      </c>
      <c r="AG33" s="44">
        <v>10</v>
      </c>
      <c r="AH33" s="44">
        <v>10</v>
      </c>
      <c r="AI33" s="44">
        <v>11</v>
      </c>
      <c r="AJ33" s="44">
        <v>0</v>
      </c>
      <c r="AK33" s="44">
        <v>0</v>
      </c>
      <c r="AL33" s="44">
        <v>9</v>
      </c>
      <c r="AM33" s="44">
        <v>10</v>
      </c>
      <c r="AN33" s="44">
        <v>0</v>
      </c>
      <c r="AO33" s="44">
        <v>0</v>
      </c>
      <c r="AP33" s="44">
        <v>11</v>
      </c>
      <c r="AQ33" s="44">
        <v>20</v>
      </c>
      <c r="AR33" s="44">
        <v>15</v>
      </c>
      <c r="AS33" s="18">
        <f t="shared" si="0"/>
        <v>980</v>
      </c>
    </row>
    <row r="34" spans="1:45" ht="28.15" customHeight="1" thickBot="1" x14ac:dyDescent="0.3">
      <c r="A34" s="27">
        <v>33</v>
      </c>
      <c r="B34" s="103" t="s">
        <v>242</v>
      </c>
      <c r="C34" s="29">
        <v>20</v>
      </c>
      <c r="D34" s="30">
        <v>10</v>
      </c>
      <c r="E34" s="30">
        <v>10</v>
      </c>
      <c r="F34" s="30">
        <v>0</v>
      </c>
      <c r="G34" s="30">
        <v>0</v>
      </c>
      <c r="H34" s="30">
        <v>17</v>
      </c>
      <c r="I34" s="30">
        <v>13</v>
      </c>
      <c r="J34" s="30">
        <v>0</v>
      </c>
      <c r="K34" s="30">
        <v>0</v>
      </c>
      <c r="L34" s="30">
        <v>0</v>
      </c>
      <c r="M34" s="30">
        <v>12</v>
      </c>
      <c r="N34" s="30">
        <v>10</v>
      </c>
      <c r="O34" s="30">
        <v>0</v>
      </c>
      <c r="P34" s="30">
        <v>0</v>
      </c>
      <c r="Q34" s="30">
        <v>13</v>
      </c>
      <c r="R34" s="30">
        <v>11</v>
      </c>
      <c r="S34" s="44">
        <v>0</v>
      </c>
      <c r="T34" s="44">
        <v>7</v>
      </c>
      <c r="U34" s="44">
        <v>0</v>
      </c>
      <c r="V34" s="44">
        <v>12</v>
      </c>
      <c r="W34" s="44">
        <v>0</v>
      </c>
      <c r="X34" s="44">
        <v>0</v>
      </c>
      <c r="Y34" s="44">
        <v>0</v>
      </c>
      <c r="Z34" s="44">
        <v>0</v>
      </c>
      <c r="AA34" s="44">
        <v>0</v>
      </c>
      <c r="AB34" s="44">
        <f>'[1]3.-8. 8. 2015.'!E34</f>
        <v>0</v>
      </c>
      <c r="AC34" s="44">
        <v>0</v>
      </c>
      <c r="AD34" s="44">
        <v>0</v>
      </c>
      <c r="AE34" s="44">
        <v>0</v>
      </c>
      <c r="AF34" s="44">
        <v>0</v>
      </c>
      <c r="AG34" s="44">
        <v>0</v>
      </c>
      <c r="AH34" s="44">
        <v>0</v>
      </c>
      <c r="AI34" s="44">
        <v>11</v>
      </c>
      <c r="AJ34" s="44">
        <v>0</v>
      </c>
      <c r="AK34" s="44">
        <v>0</v>
      </c>
      <c r="AL34" s="44">
        <v>0</v>
      </c>
      <c r="AM34" s="44">
        <v>13</v>
      </c>
      <c r="AN34" s="44">
        <v>0</v>
      </c>
      <c r="AO34" s="44">
        <v>0</v>
      </c>
      <c r="AP34" s="44">
        <v>0</v>
      </c>
      <c r="AQ34" s="44">
        <v>0</v>
      </c>
      <c r="AR34" s="44">
        <v>12</v>
      </c>
      <c r="AS34" s="18">
        <f t="shared" si="0"/>
        <v>171</v>
      </c>
    </row>
    <row r="35" spans="1:45" ht="28.15" customHeight="1" thickBot="1" x14ac:dyDescent="0.3">
      <c r="A35" s="159" t="s">
        <v>35</v>
      </c>
      <c r="B35" s="160"/>
      <c r="C35" s="31">
        <f t="shared" ref="C35:S35" si="1">SUM(C2:C34)</f>
        <v>3715</v>
      </c>
      <c r="D35" s="32">
        <f t="shared" si="1"/>
        <v>4130</v>
      </c>
      <c r="E35" s="31">
        <f t="shared" si="1"/>
        <v>4743</v>
      </c>
      <c r="F35" s="31">
        <f t="shared" si="1"/>
        <v>5392</v>
      </c>
      <c r="G35" s="31">
        <f t="shared" si="1"/>
        <v>5479</v>
      </c>
      <c r="H35" s="31">
        <f t="shared" si="1"/>
        <v>5636</v>
      </c>
      <c r="I35" s="31">
        <f t="shared" si="1"/>
        <v>5694</v>
      </c>
      <c r="J35" s="31">
        <f t="shared" si="1"/>
        <v>2942</v>
      </c>
      <c r="K35" s="31">
        <f t="shared" si="1"/>
        <v>4461</v>
      </c>
      <c r="L35" s="31">
        <f t="shared" si="1"/>
        <v>4947</v>
      </c>
      <c r="M35" s="31">
        <f t="shared" si="1"/>
        <v>5286</v>
      </c>
      <c r="N35" s="31">
        <f t="shared" si="1"/>
        <v>3254</v>
      </c>
      <c r="O35" s="31">
        <f t="shared" si="1"/>
        <v>4713</v>
      </c>
      <c r="P35" s="31">
        <f t="shared" si="1"/>
        <v>4818</v>
      </c>
      <c r="Q35" s="31">
        <f t="shared" si="1"/>
        <v>5356</v>
      </c>
      <c r="R35" s="31">
        <f t="shared" si="1"/>
        <v>4965</v>
      </c>
      <c r="S35" s="31">
        <f t="shared" si="1"/>
        <v>3814</v>
      </c>
      <c r="T35" s="31">
        <v>4503</v>
      </c>
      <c r="U35" s="31">
        <f t="shared" ref="U35:Y35" si="2">SUM(U2:U34)</f>
        <v>4257</v>
      </c>
      <c r="V35" s="31">
        <f t="shared" si="2"/>
        <v>2521</v>
      </c>
      <c r="W35" s="31">
        <f t="shared" si="2"/>
        <v>3331</v>
      </c>
      <c r="X35" s="31">
        <f t="shared" si="2"/>
        <v>2637</v>
      </c>
      <c r="Y35" s="31">
        <f t="shared" si="2"/>
        <v>2710</v>
      </c>
      <c r="Z35" s="31">
        <f>SUM(Z2:Z34)</f>
        <v>1905</v>
      </c>
      <c r="AA35" s="31">
        <f>SUM(AA2:AA34)</f>
        <v>1736</v>
      </c>
      <c r="AB35" s="129">
        <f>SUM(AB2:AB34)</f>
        <v>1317</v>
      </c>
      <c r="AC35" s="129">
        <f>SUM(AC2:AC34)</f>
        <v>1542</v>
      </c>
      <c r="AD35" s="129">
        <f t="shared" ref="AD35:AG35" si="3">SUM(AD2:AD34)</f>
        <v>1895</v>
      </c>
      <c r="AE35" s="129">
        <f t="shared" si="3"/>
        <v>2253</v>
      </c>
      <c r="AF35" s="129">
        <f t="shared" si="3"/>
        <v>2443</v>
      </c>
      <c r="AG35" s="129">
        <f t="shared" si="3"/>
        <v>3166</v>
      </c>
      <c r="AH35" s="129">
        <f t="shared" ref="AH35:AR35" si="4">SUM(AH2:AH34)</f>
        <v>2928</v>
      </c>
      <c r="AI35" s="129">
        <f t="shared" si="4"/>
        <v>3843</v>
      </c>
      <c r="AJ35" s="129">
        <f t="shared" si="4"/>
        <v>3526</v>
      </c>
      <c r="AK35" s="129">
        <f t="shared" si="4"/>
        <v>3267</v>
      </c>
      <c r="AL35" s="129">
        <f t="shared" si="4"/>
        <v>3737</v>
      </c>
      <c r="AM35" s="129">
        <f t="shared" si="4"/>
        <v>3785</v>
      </c>
      <c r="AN35" s="129">
        <f t="shared" si="4"/>
        <v>3589</v>
      </c>
      <c r="AO35" s="129">
        <f t="shared" si="4"/>
        <v>2948</v>
      </c>
      <c r="AP35" s="129">
        <f t="shared" si="4"/>
        <v>3077</v>
      </c>
      <c r="AQ35" s="129">
        <f t="shared" si="4"/>
        <v>3456</v>
      </c>
      <c r="AR35" s="129">
        <f t="shared" si="4"/>
        <v>3571</v>
      </c>
      <c r="AS35" s="129">
        <f>SUM(C35:AR35)</f>
        <v>153288</v>
      </c>
    </row>
  </sheetData>
  <mergeCells count="1">
    <mergeCell ref="A35:B35"/>
  </mergeCells>
  <pageMargins left="0.7" right="0.7" top="0.75" bottom="0.75" header="0.3" footer="0.3"/>
  <pageSetup paperSize="9" scale="37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5"/>
  <sheetViews>
    <sheetView zoomScale="80" zoomScaleNormal="80" zoomScaleSheetLayoutView="25" workbookViewId="0">
      <pane xSplit="2" topLeftCell="AL1" activePane="topRight" state="frozen"/>
      <selection pane="topRight" activeCell="AT37" sqref="AT37"/>
    </sheetView>
  </sheetViews>
  <sheetFormatPr defaultColWidth="9.140625" defaultRowHeight="15" x14ac:dyDescent="0.25"/>
  <cols>
    <col min="1" max="1" width="6.140625" style="48" customWidth="1"/>
    <col min="2" max="2" width="67.5703125" style="48" customWidth="1"/>
    <col min="3" max="3" width="21.28515625" style="48" customWidth="1"/>
    <col min="4" max="44" width="20.7109375" style="48" customWidth="1"/>
    <col min="45" max="45" width="26.7109375" style="48" customWidth="1"/>
    <col min="46" max="46" width="9.140625" style="48"/>
    <col min="47" max="47" width="9.5703125" style="48" bestFit="1" customWidth="1"/>
    <col min="48" max="16384" width="9.140625" style="48"/>
  </cols>
  <sheetData>
    <row r="1" spans="1:47" ht="78.599999999999994" customHeight="1" thickBot="1" x14ac:dyDescent="0.3">
      <c r="A1" s="110" t="s">
        <v>0</v>
      </c>
      <c r="B1" s="111" t="s">
        <v>1</v>
      </c>
      <c r="C1" s="112" t="s">
        <v>39</v>
      </c>
      <c r="D1" s="112" t="s">
        <v>40</v>
      </c>
      <c r="E1" s="112" t="s">
        <v>41</v>
      </c>
      <c r="F1" s="112" t="s">
        <v>52</v>
      </c>
      <c r="G1" s="112" t="s">
        <v>68</v>
      </c>
      <c r="H1" s="112" t="s">
        <v>71</v>
      </c>
      <c r="I1" s="112" t="s">
        <v>75</v>
      </c>
      <c r="J1" s="112" t="s">
        <v>80</v>
      </c>
      <c r="K1" s="112" t="s">
        <v>98</v>
      </c>
      <c r="L1" s="112" t="s">
        <v>127</v>
      </c>
      <c r="M1" s="112" t="s">
        <v>139</v>
      </c>
      <c r="N1" s="112" t="s">
        <v>154</v>
      </c>
      <c r="O1" s="112" t="s">
        <v>165</v>
      </c>
      <c r="P1" s="112" t="s">
        <v>173</v>
      </c>
      <c r="Q1" s="112" t="s">
        <v>176</v>
      </c>
      <c r="R1" s="112" t="s">
        <v>186</v>
      </c>
      <c r="S1" s="112" t="s">
        <v>189</v>
      </c>
      <c r="T1" s="112" t="s">
        <v>195</v>
      </c>
      <c r="U1" s="112" t="s">
        <v>207</v>
      </c>
      <c r="V1" s="112" t="s">
        <v>221</v>
      </c>
      <c r="W1" s="112" t="s">
        <v>233</v>
      </c>
      <c r="X1" s="112" t="s">
        <v>237</v>
      </c>
      <c r="Y1" s="112" t="s">
        <v>241</v>
      </c>
      <c r="Z1" s="112" t="s">
        <v>245</v>
      </c>
      <c r="AA1" s="112" t="s">
        <v>250</v>
      </c>
      <c r="AB1" s="112" t="s">
        <v>253</v>
      </c>
      <c r="AC1" s="112" t="s">
        <v>255</v>
      </c>
      <c r="AD1" s="112" t="s">
        <v>260</v>
      </c>
      <c r="AE1" s="112" t="s">
        <v>261</v>
      </c>
      <c r="AF1" s="112" t="s">
        <v>258</v>
      </c>
      <c r="AG1" s="112" t="s">
        <v>259</v>
      </c>
      <c r="AH1" s="112" t="s">
        <v>262</v>
      </c>
      <c r="AI1" s="112" t="s">
        <v>263</v>
      </c>
      <c r="AJ1" s="112" t="s">
        <v>265</v>
      </c>
      <c r="AK1" s="112" t="s">
        <v>268</v>
      </c>
      <c r="AL1" s="112" t="s">
        <v>308</v>
      </c>
      <c r="AM1" s="112" t="s">
        <v>312</v>
      </c>
      <c r="AN1" s="112" t="s">
        <v>316</v>
      </c>
      <c r="AO1" s="112" t="s">
        <v>319</v>
      </c>
      <c r="AP1" s="112" t="s">
        <v>322</v>
      </c>
      <c r="AQ1" s="112" t="s">
        <v>328</v>
      </c>
      <c r="AR1" s="112" t="s">
        <v>332</v>
      </c>
      <c r="AS1" s="112" t="s">
        <v>2</v>
      </c>
      <c r="AU1" s="113"/>
    </row>
    <row r="2" spans="1:47" ht="28.15" customHeight="1" x14ac:dyDescent="0.35">
      <c r="A2" s="114">
        <v>1</v>
      </c>
      <c r="B2" s="115" t="s">
        <v>4</v>
      </c>
      <c r="C2" s="116">
        <v>580</v>
      </c>
      <c r="D2" s="106">
        <v>625</v>
      </c>
      <c r="E2" s="106">
        <v>770</v>
      </c>
      <c r="F2" s="106">
        <v>674</v>
      </c>
      <c r="G2" s="106">
        <v>485</v>
      </c>
      <c r="H2" s="106">
        <v>567</v>
      </c>
      <c r="I2" s="106">
        <v>587</v>
      </c>
      <c r="J2" s="106">
        <v>213</v>
      </c>
      <c r="K2" s="106">
        <v>520</v>
      </c>
      <c r="L2" s="106">
        <v>478</v>
      </c>
      <c r="M2" s="106">
        <v>444</v>
      </c>
      <c r="N2" s="106">
        <v>193</v>
      </c>
      <c r="O2" s="106">
        <v>344</v>
      </c>
      <c r="P2" s="106">
        <v>510</v>
      </c>
      <c r="Q2" s="106">
        <v>539</v>
      </c>
      <c r="R2" s="106">
        <v>289</v>
      </c>
      <c r="S2" s="107">
        <v>447</v>
      </c>
      <c r="T2" s="107">
        <v>381</v>
      </c>
      <c r="U2" s="107">
        <v>355</v>
      </c>
      <c r="V2" s="107">
        <v>569</v>
      </c>
      <c r="W2" s="107">
        <v>631</v>
      </c>
      <c r="X2" s="107">
        <v>346</v>
      </c>
      <c r="Y2" s="107">
        <v>112</v>
      </c>
      <c r="Z2" s="107">
        <v>91</v>
      </c>
      <c r="AA2" s="117">
        <v>18</v>
      </c>
      <c r="AB2" s="117">
        <v>14</v>
      </c>
      <c r="AC2" s="107">
        <v>0</v>
      </c>
      <c r="AD2" s="107">
        <v>16</v>
      </c>
      <c r="AE2" s="107">
        <v>71</v>
      </c>
      <c r="AF2" s="107">
        <v>110</v>
      </c>
      <c r="AG2" s="107">
        <v>416</v>
      </c>
      <c r="AH2" s="107">
        <v>327</v>
      </c>
      <c r="AI2" s="107">
        <v>435</v>
      </c>
      <c r="AJ2" s="107">
        <v>347</v>
      </c>
      <c r="AK2" s="107">
        <v>454</v>
      </c>
      <c r="AL2" s="107">
        <v>530</v>
      </c>
      <c r="AM2" s="107">
        <v>359</v>
      </c>
      <c r="AN2" s="107">
        <v>414</v>
      </c>
      <c r="AO2" s="107">
        <v>313</v>
      </c>
      <c r="AP2" s="107">
        <v>407</v>
      </c>
      <c r="AQ2" s="107">
        <v>343</v>
      </c>
      <c r="AR2" s="107">
        <v>247</v>
      </c>
      <c r="AS2" s="117">
        <f>SUM(C2:AR2)</f>
        <v>15571</v>
      </c>
      <c r="AU2" s="130"/>
    </row>
    <row r="3" spans="1:47" ht="28.15" customHeight="1" x14ac:dyDescent="0.35">
      <c r="A3" s="114">
        <v>2</v>
      </c>
      <c r="B3" s="115" t="s">
        <v>3</v>
      </c>
      <c r="C3" s="116">
        <v>297</v>
      </c>
      <c r="D3" s="118">
        <v>467</v>
      </c>
      <c r="E3" s="118">
        <v>415</v>
      </c>
      <c r="F3" s="118">
        <v>307</v>
      </c>
      <c r="G3" s="118">
        <v>277</v>
      </c>
      <c r="H3" s="118">
        <v>282</v>
      </c>
      <c r="I3" s="118">
        <v>208</v>
      </c>
      <c r="J3" s="118">
        <v>84</v>
      </c>
      <c r="K3" s="118">
        <v>150</v>
      </c>
      <c r="L3" s="118">
        <v>139</v>
      </c>
      <c r="M3" s="118">
        <v>236</v>
      </c>
      <c r="N3" s="118">
        <v>118</v>
      </c>
      <c r="O3" s="118">
        <v>206</v>
      </c>
      <c r="P3" s="118">
        <v>175</v>
      </c>
      <c r="Q3" s="118">
        <v>487</v>
      </c>
      <c r="R3" s="118">
        <v>884</v>
      </c>
      <c r="S3" s="107">
        <v>481</v>
      </c>
      <c r="T3" s="107">
        <v>566</v>
      </c>
      <c r="U3" s="107">
        <v>318</v>
      </c>
      <c r="V3" s="107">
        <v>0</v>
      </c>
      <c r="W3" s="107">
        <v>90</v>
      </c>
      <c r="X3" s="107">
        <v>115</v>
      </c>
      <c r="Y3" s="107">
        <v>176</v>
      </c>
      <c r="Z3" s="107">
        <v>167</v>
      </c>
      <c r="AA3" s="117">
        <v>228</v>
      </c>
      <c r="AB3" s="117">
        <v>220</v>
      </c>
      <c r="AC3" s="107">
        <v>257</v>
      </c>
      <c r="AD3" s="107">
        <v>360</v>
      </c>
      <c r="AE3" s="107">
        <v>443</v>
      </c>
      <c r="AF3" s="107">
        <v>469</v>
      </c>
      <c r="AG3" s="107">
        <v>573</v>
      </c>
      <c r="AH3" s="107">
        <v>567</v>
      </c>
      <c r="AI3" s="107">
        <v>563</v>
      </c>
      <c r="AJ3" s="107">
        <v>586</v>
      </c>
      <c r="AK3" s="107">
        <v>556</v>
      </c>
      <c r="AL3" s="107">
        <v>562</v>
      </c>
      <c r="AM3" s="107">
        <v>565</v>
      </c>
      <c r="AN3" s="107">
        <v>633</v>
      </c>
      <c r="AO3" s="107">
        <v>486</v>
      </c>
      <c r="AP3" s="107">
        <v>439</v>
      </c>
      <c r="AQ3" s="107">
        <v>587</v>
      </c>
      <c r="AR3" s="107">
        <v>621</v>
      </c>
      <c r="AS3" s="117">
        <f>SUM(C3:AR3)</f>
        <v>15360</v>
      </c>
      <c r="AU3" s="130"/>
    </row>
    <row r="4" spans="1:47" ht="28.15" customHeight="1" x14ac:dyDescent="0.35">
      <c r="A4" s="114">
        <v>3</v>
      </c>
      <c r="B4" s="119" t="s">
        <v>29</v>
      </c>
      <c r="C4" s="120">
        <v>284</v>
      </c>
      <c r="D4" s="106">
        <v>240</v>
      </c>
      <c r="E4" s="106">
        <v>241</v>
      </c>
      <c r="F4" s="106">
        <v>352</v>
      </c>
      <c r="G4" s="106">
        <v>253</v>
      </c>
      <c r="H4" s="106">
        <v>419</v>
      </c>
      <c r="I4" s="106">
        <v>364</v>
      </c>
      <c r="J4" s="106">
        <v>193</v>
      </c>
      <c r="K4" s="106">
        <v>521</v>
      </c>
      <c r="L4" s="106">
        <v>456</v>
      </c>
      <c r="M4" s="106">
        <v>429</v>
      </c>
      <c r="N4" s="106">
        <v>250</v>
      </c>
      <c r="O4" s="106">
        <v>574</v>
      </c>
      <c r="P4" s="106">
        <v>393</v>
      </c>
      <c r="Q4" s="106">
        <v>485</v>
      </c>
      <c r="R4" s="106">
        <v>378</v>
      </c>
      <c r="S4" s="107">
        <v>339</v>
      </c>
      <c r="T4" s="107">
        <v>374</v>
      </c>
      <c r="U4" s="107">
        <v>486</v>
      </c>
      <c r="V4" s="107">
        <v>245</v>
      </c>
      <c r="W4" s="107">
        <v>328</v>
      </c>
      <c r="X4" s="107">
        <v>377</v>
      </c>
      <c r="Y4" s="107">
        <v>244</v>
      </c>
      <c r="Z4" s="107">
        <v>233</v>
      </c>
      <c r="AA4" s="117">
        <v>343</v>
      </c>
      <c r="AB4" s="117">
        <v>208</v>
      </c>
      <c r="AC4" s="107">
        <v>180</v>
      </c>
      <c r="AD4" s="107">
        <v>253</v>
      </c>
      <c r="AE4" s="107">
        <v>325</v>
      </c>
      <c r="AF4" s="107">
        <v>197</v>
      </c>
      <c r="AG4" s="107">
        <v>273</v>
      </c>
      <c r="AH4" s="107">
        <v>250</v>
      </c>
      <c r="AI4" s="107">
        <v>324</v>
      </c>
      <c r="AJ4" s="107">
        <v>195</v>
      </c>
      <c r="AK4" s="107">
        <v>248</v>
      </c>
      <c r="AL4" s="107">
        <v>288</v>
      </c>
      <c r="AM4" s="107">
        <v>305</v>
      </c>
      <c r="AN4" s="107">
        <v>315</v>
      </c>
      <c r="AO4" s="107">
        <v>144</v>
      </c>
      <c r="AP4" s="107">
        <v>308</v>
      </c>
      <c r="AQ4" s="107">
        <v>374</v>
      </c>
      <c r="AR4" s="107">
        <v>376</v>
      </c>
      <c r="AS4" s="117">
        <f>SUM(C4:AR4)</f>
        <v>13364</v>
      </c>
      <c r="AU4" s="130"/>
    </row>
    <row r="5" spans="1:47" ht="28.15" customHeight="1" x14ac:dyDescent="0.35">
      <c r="A5" s="114">
        <v>4</v>
      </c>
      <c r="B5" s="132" t="s">
        <v>42</v>
      </c>
      <c r="C5" s="133">
        <v>0</v>
      </c>
      <c r="D5" s="106">
        <v>308</v>
      </c>
      <c r="E5" s="106">
        <v>540</v>
      </c>
      <c r="F5" s="106">
        <v>667</v>
      </c>
      <c r="G5" s="106">
        <v>695</v>
      </c>
      <c r="H5" s="106">
        <v>607</v>
      </c>
      <c r="I5" s="106">
        <v>571</v>
      </c>
      <c r="J5" s="106">
        <v>354</v>
      </c>
      <c r="K5" s="106">
        <v>440</v>
      </c>
      <c r="L5" s="106">
        <v>498</v>
      </c>
      <c r="M5" s="106">
        <v>612</v>
      </c>
      <c r="N5" s="106">
        <v>357</v>
      </c>
      <c r="O5" s="106">
        <v>576</v>
      </c>
      <c r="P5" s="106">
        <v>573</v>
      </c>
      <c r="Q5" s="106">
        <v>482</v>
      </c>
      <c r="R5" s="106">
        <v>514</v>
      </c>
      <c r="S5" s="107">
        <v>354</v>
      </c>
      <c r="T5" s="107">
        <v>447</v>
      </c>
      <c r="U5" s="107">
        <v>382</v>
      </c>
      <c r="V5" s="107">
        <v>146</v>
      </c>
      <c r="W5" s="107">
        <v>47</v>
      </c>
      <c r="X5" s="107">
        <v>113</v>
      </c>
      <c r="Y5" s="107">
        <v>183</v>
      </c>
      <c r="Z5" s="107">
        <v>178</v>
      </c>
      <c r="AA5" s="117">
        <v>153</v>
      </c>
      <c r="AB5" s="117">
        <v>127</v>
      </c>
      <c r="AC5" s="107">
        <v>169</v>
      </c>
      <c r="AD5" s="107">
        <v>141</v>
      </c>
      <c r="AE5" s="107">
        <v>96</v>
      </c>
      <c r="AF5" s="107">
        <v>37</v>
      </c>
      <c r="AG5" s="107">
        <v>99</v>
      </c>
      <c r="AH5" s="107">
        <v>114</v>
      </c>
      <c r="AI5" s="107">
        <v>167</v>
      </c>
      <c r="AJ5" s="107">
        <v>176</v>
      </c>
      <c r="AK5" s="107">
        <v>165</v>
      </c>
      <c r="AL5" s="107">
        <v>203</v>
      </c>
      <c r="AM5" s="107">
        <v>279</v>
      </c>
      <c r="AN5" s="107">
        <v>215</v>
      </c>
      <c r="AO5" s="107">
        <v>223</v>
      </c>
      <c r="AP5" s="107">
        <v>195</v>
      </c>
      <c r="AQ5" s="107">
        <v>217</v>
      </c>
      <c r="AR5" s="107">
        <v>183</v>
      </c>
      <c r="AS5" s="117">
        <f>SUM(C5:AR5)</f>
        <v>12603</v>
      </c>
      <c r="AU5" s="130"/>
    </row>
    <row r="6" spans="1:47" ht="28.15" customHeight="1" x14ac:dyDescent="0.35">
      <c r="A6" s="114">
        <v>5</v>
      </c>
      <c r="B6" s="119" t="s">
        <v>9</v>
      </c>
      <c r="C6" s="120">
        <v>165</v>
      </c>
      <c r="D6" s="106">
        <v>186</v>
      </c>
      <c r="E6" s="106">
        <v>223</v>
      </c>
      <c r="F6" s="106">
        <v>420</v>
      </c>
      <c r="G6" s="106">
        <v>442</v>
      </c>
      <c r="H6" s="106">
        <v>573</v>
      </c>
      <c r="I6" s="106">
        <v>449</v>
      </c>
      <c r="J6" s="106">
        <v>401</v>
      </c>
      <c r="K6" s="106">
        <v>386</v>
      </c>
      <c r="L6" s="106">
        <v>506</v>
      </c>
      <c r="M6" s="106">
        <v>483</v>
      </c>
      <c r="N6" s="106">
        <v>415</v>
      </c>
      <c r="O6" s="106">
        <v>368</v>
      </c>
      <c r="P6" s="106">
        <v>347</v>
      </c>
      <c r="Q6" s="106">
        <v>477</v>
      </c>
      <c r="R6" s="106">
        <v>386</v>
      </c>
      <c r="S6" s="107">
        <v>264</v>
      </c>
      <c r="T6" s="107">
        <v>287</v>
      </c>
      <c r="U6" s="107">
        <v>320</v>
      </c>
      <c r="V6" s="107">
        <v>118</v>
      </c>
      <c r="W6" s="107">
        <v>144</v>
      </c>
      <c r="X6" s="107">
        <v>54</v>
      </c>
      <c r="Y6" s="107">
        <v>74</v>
      </c>
      <c r="Z6" s="107">
        <v>83</v>
      </c>
      <c r="AA6" s="117">
        <v>42</v>
      </c>
      <c r="AB6" s="117">
        <v>0</v>
      </c>
      <c r="AC6" s="107">
        <v>0</v>
      </c>
      <c r="AD6" s="107">
        <v>29</v>
      </c>
      <c r="AE6" s="107">
        <v>44</v>
      </c>
      <c r="AF6" s="107">
        <v>187</v>
      </c>
      <c r="AG6" s="107">
        <v>242</v>
      </c>
      <c r="AH6" s="107">
        <v>169</v>
      </c>
      <c r="AI6" s="107">
        <v>269</v>
      </c>
      <c r="AJ6" s="107">
        <v>245</v>
      </c>
      <c r="AK6" s="107">
        <v>182</v>
      </c>
      <c r="AL6" s="107">
        <v>226</v>
      </c>
      <c r="AM6" s="107">
        <v>246</v>
      </c>
      <c r="AN6" s="107">
        <v>210</v>
      </c>
      <c r="AO6" s="107">
        <v>210</v>
      </c>
      <c r="AP6" s="107">
        <v>237</v>
      </c>
      <c r="AQ6" s="107">
        <v>223</v>
      </c>
      <c r="AR6" s="107">
        <v>236</v>
      </c>
      <c r="AS6" s="117">
        <f>SUM(C6:AR6)</f>
        <v>10568</v>
      </c>
      <c r="AU6" s="130"/>
    </row>
    <row r="7" spans="1:47" ht="28.15" customHeight="1" x14ac:dyDescent="0.35">
      <c r="A7" s="114">
        <v>6</v>
      </c>
      <c r="B7" s="119" t="s">
        <v>13</v>
      </c>
      <c r="C7" s="120">
        <v>63</v>
      </c>
      <c r="D7" s="106">
        <v>126</v>
      </c>
      <c r="E7" s="106">
        <v>138</v>
      </c>
      <c r="F7" s="106">
        <v>197</v>
      </c>
      <c r="G7" s="106">
        <v>315</v>
      </c>
      <c r="H7" s="106">
        <v>335</v>
      </c>
      <c r="I7" s="106">
        <v>320</v>
      </c>
      <c r="J7" s="106">
        <v>145</v>
      </c>
      <c r="K7" s="106">
        <v>112</v>
      </c>
      <c r="L7" s="106">
        <v>189</v>
      </c>
      <c r="M7" s="106">
        <v>303</v>
      </c>
      <c r="N7" s="106">
        <v>258</v>
      </c>
      <c r="O7" s="106">
        <v>313</v>
      </c>
      <c r="P7" s="106">
        <v>213</v>
      </c>
      <c r="Q7" s="106">
        <v>304</v>
      </c>
      <c r="R7" s="106">
        <v>230</v>
      </c>
      <c r="S7" s="107">
        <v>153</v>
      </c>
      <c r="T7" s="107">
        <v>308</v>
      </c>
      <c r="U7" s="107">
        <v>281</v>
      </c>
      <c r="V7" s="107">
        <v>166</v>
      </c>
      <c r="W7" s="107">
        <v>243</v>
      </c>
      <c r="X7" s="107">
        <v>189</v>
      </c>
      <c r="Y7" s="107">
        <v>220</v>
      </c>
      <c r="Z7" s="107">
        <v>177</v>
      </c>
      <c r="AA7" s="117">
        <v>189</v>
      </c>
      <c r="AB7" s="117">
        <v>136</v>
      </c>
      <c r="AC7" s="107">
        <v>142</v>
      </c>
      <c r="AD7" s="107">
        <v>189</v>
      </c>
      <c r="AE7" s="107">
        <v>59</v>
      </c>
      <c r="AF7" s="107">
        <v>258</v>
      </c>
      <c r="AG7" s="107">
        <v>171</v>
      </c>
      <c r="AH7" s="107">
        <v>195</v>
      </c>
      <c r="AI7" s="107">
        <v>215</v>
      </c>
      <c r="AJ7" s="107">
        <v>220</v>
      </c>
      <c r="AK7" s="107">
        <v>242</v>
      </c>
      <c r="AL7" s="107">
        <v>209</v>
      </c>
      <c r="AM7" s="107">
        <v>119</v>
      </c>
      <c r="AN7" s="107">
        <v>175</v>
      </c>
      <c r="AO7" s="107">
        <v>155</v>
      </c>
      <c r="AP7" s="107">
        <v>149</v>
      </c>
      <c r="AQ7" s="107">
        <v>186</v>
      </c>
      <c r="AR7" s="107">
        <v>189</v>
      </c>
      <c r="AS7" s="117">
        <f>SUM(C7:AR7)</f>
        <v>8496</v>
      </c>
      <c r="AU7" s="130"/>
    </row>
    <row r="8" spans="1:47" ht="28.15" customHeight="1" x14ac:dyDescent="0.35">
      <c r="A8" s="114">
        <v>7</v>
      </c>
      <c r="B8" s="119" t="s">
        <v>7</v>
      </c>
      <c r="C8" s="120">
        <v>87</v>
      </c>
      <c r="D8" s="106">
        <v>276</v>
      </c>
      <c r="E8" s="106">
        <v>278</v>
      </c>
      <c r="F8" s="106">
        <v>308</v>
      </c>
      <c r="G8" s="106">
        <v>355</v>
      </c>
      <c r="H8" s="106">
        <v>328</v>
      </c>
      <c r="I8" s="106">
        <v>295</v>
      </c>
      <c r="J8" s="106">
        <v>146</v>
      </c>
      <c r="K8" s="106">
        <v>298</v>
      </c>
      <c r="L8" s="106">
        <v>343</v>
      </c>
      <c r="M8" s="106">
        <v>329</v>
      </c>
      <c r="N8" s="106">
        <v>172</v>
      </c>
      <c r="O8" s="106">
        <v>319</v>
      </c>
      <c r="P8" s="106">
        <v>311</v>
      </c>
      <c r="Q8" s="106">
        <v>282</v>
      </c>
      <c r="R8" s="106">
        <v>310</v>
      </c>
      <c r="S8" s="107">
        <v>251</v>
      </c>
      <c r="T8" s="107">
        <v>302</v>
      </c>
      <c r="U8" s="107">
        <v>166</v>
      </c>
      <c r="V8" s="107">
        <v>25</v>
      </c>
      <c r="W8" s="107">
        <v>251</v>
      </c>
      <c r="X8" s="107">
        <v>0</v>
      </c>
      <c r="Y8" s="107">
        <v>0</v>
      </c>
      <c r="Z8" s="107">
        <v>0</v>
      </c>
      <c r="AA8" s="117">
        <v>0</v>
      </c>
      <c r="AB8" s="117">
        <v>0</v>
      </c>
      <c r="AC8" s="107">
        <v>0</v>
      </c>
      <c r="AD8" s="107">
        <v>0</v>
      </c>
      <c r="AE8" s="107">
        <v>0</v>
      </c>
      <c r="AF8" s="107">
        <v>90</v>
      </c>
      <c r="AG8" s="107">
        <v>168</v>
      </c>
      <c r="AH8" s="107">
        <v>224</v>
      </c>
      <c r="AI8" s="107">
        <v>128</v>
      </c>
      <c r="AJ8" s="107">
        <v>226</v>
      </c>
      <c r="AK8" s="107">
        <v>184</v>
      </c>
      <c r="AL8" s="107">
        <v>220</v>
      </c>
      <c r="AM8" s="107">
        <v>233</v>
      </c>
      <c r="AN8" s="107">
        <v>85</v>
      </c>
      <c r="AO8" s="107">
        <v>152</v>
      </c>
      <c r="AP8" s="107">
        <v>206</v>
      </c>
      <c r="AQ8" s="107">
        <v>239</v>
      </c>
      <c r="AR8" s="107">
        <v>231</v>
      </c>
      <c r="AS8" s="117">
        <f>SUM(C8:AR8)</f>
        <v>7818</v>
      </c>
      <c r="AU8" s="130"/>
    </row>
    <row r="9" spans="1:47" ht="28.15" customHeight="1" x14ac:dyDescent="0.35">
      <c r="A9" s="114">
        <v>8</v>
      </c>
      <c r="B9" s="121" t="s">
        <v>254</v>
      </c>
      <c r="C9" s="120">
        <v>0</v>
      </c>
      <c r="D9" s="106">
        <v>314</v>
      </c>
      <c r="E9" s="106">
        <v>175</v>
      </c>
      <c r="F9" s="106">
        <v>130</v>
      </c>
      <c r="G9" s="106">
        <v>174</v>
      </c>
      <c r="H9" s="106">
        <v>189</v>
      </c>
      <c r="I9" s="106">
        <v>179</v>
      </c>
      <c r="J9" s="106">
        <v>77</v>
      </c>
      <c r="K9" s="106">
        <v>135</v>
      </c>
      <c r="L9" s="106">
        <v>205</v>
      </c>
      <c r="M9" s="106">
        <v>235</v>
      </c>
      <c r="N9" s="106">
        <v>116</v>
      </c>
      <c r="O9" s="106">
        <v>220</v>
      </c>
      <c r="P9" s="106">
        <v>177</v>
      </c>
      <c r="Q9" s="106">
        <v>193</v>
      </c>
      <c r="R9" s="106">
        <v>132</v>
      </c>
      <c r="S9" s="107">
        <v>201</v>
      </c>
      <c r="T9" s="107">
        <v>225</v>
      </c>
      <c r="U9" s="107">
        <v>206</v>
      </c>
      <c r="V9" s="107">
        <v>82</v>
      </c>
      <c r="W9" s="107">
        <v>225</v>
      </c>
      <c r="X9" s="107">
        <v>177</v>
      </c>
      <c r="Y9" s="107">
        <v>200</v>
      </c>
      <c r="Z9" s="107">
        <v>82</v>
      </c>
      <c r="AA9" s="117">
        <v>41</v>
      </c>
      <c r="AB9" s="117">
        <v>38</v>
      </c>
      <c r="AC9" s="107">
        <v>83</v>
      </c>
      <c r="AD9" s="107">
        <v>171</v>
      </c>
      <c r="AE9" s="107">
        <v>152</v>
      </c>
      <c r="AF9" s="107">
        <v>139</v>
      </c>
      <c r="AG9" s="107">
        <v>167</v>
      </c>
      <c r="AH9" s="107">
        <v>0</v>
      </c>
      <c r="AI9" s="107">
        <v>178</v>
      </c>
      <c r="AJ9" s="107">
        <v>137</v>
      </c>
      <c r="AK9" s="107">
        <v>101</v>
      </c>
      <c r="AL9" s="107">
        <v>194</v>
      </c>
      <c r="AM9" s="107">
        <v>192</v>
      </c>
      <c r="AN9" s="107">
        <v>125</v>
      </c>
      <c r="AO9" s="107">
        <v>153</v>
      </c>
      <c r="AP9" s="107">
        <v>0</v>
      </c>
      <c r="AQ9" s="107">
        <v>0</v>
      </c>
      <c r="AR9" s="107">
        <v>204</v>
      </c>
      <c r="AS9" s="117">
        <f>SUM(C9:AR9)</f>
        <v>6124</v>
      </c>
      <c r="AU9" s="130"/>
    </row>
    <row r="10" spans="1:47" ht="28.15" customHeight="1" x14ac:dyDescent="0.35">
      <c r="A10" s="114">
        <v>9</v>
      </c>
      <c r="B10" s="119" t="s">
        <v>11</v>
      </c>
      <c r="C10" s="120">
        <v>101</v>
      </c>
      <c r="D10" s="106">
        <v>114</v>
      </c>
      <c r="E10" s="106">
        <v>140</v>
      </c>
      <c r="F10" s="106">
        <v>159</v>
      </c>
      <c r="G10" s="106">
        <v>155</v>
      </c>
      <c r="H10" s="106">
        <v>148</v>
      </c>
      <c r="I10" s="106">
        <v>158</v>
      </c>
      <c r="J10" s="106">
        <v>162</v>
      </c>
      <c r="K10" s="106">
        <v>175</v>
      </c>
      <c r="L10" s="106">
        <v>174</v>
      </c>
      <c r="M10" s="106">
        <v>164</v>
      </c>
      <c r="N10" s="106">
        <v>171</v>
      </c>
      <c r="O10" s="106">
        <v>159</v>
      </c>
      <c r="P10" s="106">
        <v>157</v>
      </c>
      <c r="Q10" s="106">
        <v>168</v>
      </c>
      <c r="R10" s="106">
        <v>98</v>
      </c>
      <c r="S10" s="107">
        <v>151</v>
      </c>
      <c r="T10" s="107">
        <v>160</v>
      </c>
      <c r="U10" s="107">
        <v>169</v>
      </c>
      <c r="V10" s="107">
        <v>162</v>
      </c>
      <c r="W10" s="107">
        <v>163</v>
      </c>
      <c r="X10" s="107">
        <v>152</v>
      </c>
      <c r="Y10" s="107">
        <v>162</v>
      </c>
      <c r="Z10" s="107">
        <v>158</v>
      </c>
      <c r="AA10" s="117">
        <v>98</v>
      </c>
      <c r="AB10" s="117">
        <v>44</v>
      </c>
      <c r="AC10" s="107">
        <v>74</v>
      </c>
      <c r="AD10" s="107">
        <v>0</v>
      </c>
      <c r="AE10" s="107">
        <v>103</v>
      </c>
      <c r="AF10" s="107">
        <v>127</v>
      </c>
      <c r="AG10" s="107">
        <v>128</v>
      </c>
      <c r="AH10" s="107">
        <v>135</v>
      </c>
      <c r="AI10" s="107">
        <v>121</v>
      </c>
      <c r="AJ10" s="107">
        <v>121</v>
      </c>
      <c r="AK10" s="107">
        <v>162</v>
      </c>
      <c r="AL10" s="107">
        <v>183</v>
      </c>
      <c r="AM10" s="107">
        <v>168</v>
      </c>
      <c r="AN10" s="107">
        <v>175</v>
      </c>
      <c r="AO10" s="107">
        <v>178</v>
      </c>
      <c r="AP10" s="107">
        <v>169</v>
      </c>
      <c r="AQ10" s="107">
        <v>174</v>
      </c>
      <c r="AR10" s="107">
        <v>172</v>
      </c>
      <c r="AS10" s="117">
        <f>SUM(C10:AR10)</f>
        <v>6012</v>
      </c>
      <c r="AU10" s="130"/>
    </row>
    <row r="11" spans="1:47" ht="28.15" customHeight="1" x14ac:dyDescent="0.35">
      <c r="A11" s="114">
        <v>10</v>
      </c>
      <c r="B11" s="119" t="s">
        <v>27</v>
      </c>
      <c r="C11" s="120">
        <v>10</v>
      </c>
      <c r="D11" s="106">
        <v>56</v>
      </c>
      <c r="E11" s="106">
        <v>80</v>
      </c>
      <c r="F11" s="106">
        <v>209</v>
      </c>
      <c r="G11" s="106">
        <v>187</v>
      </c>
      <c r="H11" s="106">
        <v>137</v>
      </c>
      <c r="I11" s="106">
        <v>179</v>
      </c>
      <c r="J11" s="106">
        <v>98</v>
      </c>
      <c r="K11" s="106">
        <v>172</v>
      </c>
      <c r="L11" s="106">
        <v>122</v>
      </c>
      <c r="M11" s="106">
        <v>178</v>
      </c>
      <c r="N11" s="106">
        <v>60</v>
      </c>
      <c r="O11" s="106">
        <v>114</v>
      </c>
      <c r="P11" s="106">
        <v>135</v>
      </c>
      <c r="Q11" s="106">
        <v>151</v>
      </c>
      <c r="R11" s="106">
        <v>184</v>
      </c>
      <c r="S11" s="107">
        <v>154</v>
      </c>
      <c r="T11" s="107">
        <v>157</v>
      </c>
      <c r="U11" s="107">
        <v>153</v>
      </c>
      <c r="V11" s="107">
        <v>137</v>
      </c>
      <c r="W11" s="107">
        <v>162</v>
      </c>
      <c r="X11" s="107">
        <v>151</v>
      </c>
      <c r="Y11" s="107">
        <v>232</v>
      </c>
      <c r="Z11" s="107">
        <v>92</v>
      </c>
      <c r="AA11" s="117">
        <v>70</v>
      </c>
      <c r="AB11" s="117">
        <v>38</v>
      </c>
      <c r="AC11" s="107">
        <v>57</v>
      </c>
      <c r="AD11" s="107">
        <v>162</v>
      </c>
      <c r="AE11" s="107">
        <v>184</v>
      </c>
      <c r="AF11" s="107">
        <v>160</v>
      </c>
      <c r="AG11" s="107">
        <v>52</v>
      </c>
      <c r="AH11" s="107">
        <v>125</v>
      </c>
      <c r="AI11" s="107">
        <v>252</v>
      </c>
      <c r="AJ11" s="107">
        <v>177</v>
      </c>
      <c r="AK11" s="107">
        <v>123</v>
      </c>
      <c r="AL11" s="107">
        <v>123</v>
      </c>
      <c r="AM11" s="107">
        <v>149</v>
      </c>
      <c r="AN11" s="107">
        <v>147</v>
      </c>
      <c r="AO11" s="107">
        <v>117</v>
      </c>
      <c r="AP11" s="107">
        <v>81</v>
      </c>
      <c r="AQ11" s="107">
        <v>120</v>
      </c>
      <c r="AR11" s="107">
        <v>104</v>
      </c>
      <c r="AS11" s="117">
        <f>SUM(C11:AR11)</f>
        <v>5551</v>
      </c>
      <c r="AU11" s="130"/>
    </row>
    <row r="12" spans="1:47" ht="28.15" customHeight="1" x14ac:dyDescent="0.35">
      <c r="A12" s="114">
        <v>11</v>
      </c>
      <c r="B12" s="119" t="s">
        <v>8</v>
      </c>
      <c r="C12" s="120">
        <v>78</v>
      </c>
      <c r="D12" s="106">
        <v>126</v>
      </c>
      <c r="E12" s="106">
        <v>205</v>
      </c>
      <c r="F12" s="106">
        <v>219</v>
      </c>
      <c r="G12" s="106">
        <v>250</v>
      </c>
      <c r="H12" s="106">
        <v>234</v>
      </c>
      <c r="I12" s="106">
        <v>319</v>
      </c>
      <c r="J12" s="106">
        <v>163</v>
      </c>
      <c r="K12" s="106">
        <v>132</v>
      </c>
      <c r="L12" s="106">
        <v>248</v>
      </c>
      <c r="M12" s="106">
        <v>281</v>
      </c>
      <c r="N12" s="106">
        <v>153</v>
      </c>
      <c r="O12" s="106">
        <v>203</v>
      </c>
      <c r="P12" s="106">
        <v>226</v>
      </c>
      <c r="Q12" s="106">
        <v>163</v>
      </c>
      <c r="R12" s="106">
        <v>218</v>
      </c>
      <c r="S12" s="107">
        <v>32</v>
      </c>
      <c r="T12" s="107">
        <v>19</v>
      </c>
      <c r="U12" s="107">
        <v>51</v>
      </c>
      <c r="V12" s="107">
        <v>30</v>
      </c>
      <c r="W12" s="107">
        <v>46</v>
      </c>
      <c r="X12" s="107">
        <v>18</v>
      </c>
      <c r="Y12" s="107">
        <v>17</v>
      </c>
      <c r="Z12" s="107">
        <v>28</v>
      </c>
      <c r="AA12" s="117">
        <v>27</v>
      </c>
      <c r="AB12" s="117">
        <v>15</v>
      </c>
      <c r="AC12" s="107">
        <v>11</v>
      </c>
      <c r="AD12" s="107">
        <v>9</v>
      </c>
      <c r="AE12" s="107">
        <v>27</v>
      </c>
      <c r="AF12" s="107">
        <v>29</v>
      </c>
      <c r="AG12" s="107">
        <v>19</v>
      </c>
      <c r="AH12" s="107">
        <v>88</v>
      </c>
      <c r="AI12" s="107">
        <v>132</v>
      </c>
      <c r="AJ12" s="107">
        <v>122</v>
      </c>
      <c r="AK12" s="107">
        <v>82</v>
      </c>
      <c r="AL12" s="107">
        <v>90</v>
      </c>
      <c r="AM12" s="107">
        <v>96</v>
      </c>
      <c r="AN12" s="107">
        <v>101</v>
      </c>
      <c r="AO12" s="107">
        <v>93</v>
      </c>
      <c r="AP12" s="107">
        <v>88</v>
      </c>
      <c r="AQ12" s="107">
        <v>91</v>
      </c>
      <c r="AR12" s="107">
        <v>102</v>
      </c>
      <c r="AS12" s="117">
        <f>SUM(C12:AR12)</f>
        <v>4681</v>
      </c>
      <c r="AU12" s="130"/>
    </row>
    <row r="13" spans="1:47" ht="28.15" customHeight="1" x14ac:dyDescent="0.35">
      <c r="A13" s="114">
        <v>12</v>
      </c>
      <c r="B13" s="119" t="s">
        <v>5</v>
      </c>
      <c r="C13" s="120">
        <v>258</v>
      </c>
      <c r="D13" s="106">
        <v>121</v>
      </c>
      <c r="E13" s="106">
        <v>215</v>
      </c>
      <c r="F13" s="106">
        <v>299</v>
      </c>
      <c r="G13" s="106">
        <v>265</v>
      </c>
      <c r="H13" s="106">
        <v>237</v>
      </c>
      <c r="I13" s="106">
        <v>478</v>
      </c>
      <c r="J13" s="106">
        <v>149</v>
      </c>
      <c r="K13" s="106">
        <v>150</v>
      </c>
      <c r="L13" s="106">
        <v>164</v>
      </c>
      <c r="M13" s="106">
        <v>121</v>
      </c>
      <c r="N13" s="106">
        <v>145</v>
      </c>
      <c r="O13" s="106">
        <v>159</v>
      </c>
      <c r="P13" s="106">
        <v>154</v>
      </c>
      <c r="Q13" s="106">
        <v>152</v>
      </c>
      <c r="R13" s="106">
        <v>151</v>
      </c>
      <c r="S13" s="107">
        <v>127</v>
      </c>
      <c r="T13" s="107">
        <v>144</v>
      </c>
      <c r="U13" s="107">
        <v>136</v>
      </c>
      <c r="V13" s="107">
        <v>136</v>
      </c>
      <c r="W13" s="107">
        <v>44</v>
      </c>
      <c r="X13" s="107">
        <v>23</v>
      </c>
      <c r="Y13" s="107">
        <v>92</v>
      </c>
      <c r="Z13" s="107">
        <v>0</v>
      </c>
      <c r="AA13" s="117">
        <v>0</v>
      </c>
      <c r="AB13" s="117">
        <v>0</v>
      </c>
      <c r="AC13" s="107">
        <v>0</v>
      </c>
      <c r="AD13" s="107">
        <v>0</v>
      </c>
      <c r="AE13" s="107">
        <v>0</v>
      </c>
      <c r="AF13" s="107">
        <v>11</v>
      </c>
      <c r="AG13" s="107">
        <v>34</v>
      </c>
      <c r="AH13" s="107">
        <v>40</v>
      </c>
      <c r="AI13" s="107">
        <v>44</v>
      </c>
      <c r="AJ13" s="107">
        <v>41</v>
      </c>
      <c r="AK13" s="107">
        <v>31</v>
      </c>
      <c r="AL13" s="107">
        <v>45</v>
      </c>
      <c r="AM13" s="107">
        <v>33</v>
      </c>
      <c r="AN13" s="107">
        <v>35</v>
      </c>
      <c r="AO13" s="107">
        <v>40</v>
      </c>
      <c r="AP13" s="107">
        <v>53</v>
      </c>
      <c r="AQ13" s="107">
        <v>56</v>
      </c>
      <c r="AR13" s="107">
        <v>89</v>
      </c>
      <c r="AS13" s="117">
        <f>SUM(C13:AR13)</f>
        <v>4472</v>
      </c>
      <c r="AU13" s="130"/>
    </row>
    <row r="14" spans="1:47" ht="28.15" customHeight="1" x14ac:dyDescent="0.35">
      <c r="A14" s="114">
        <v>13</v>
      </c>
      <c r="B14" s="119" t="s">
        <v>20</v>
      </c>
      <c r="C14" s="120">
        <v>75</v>
      </c>
      <c r="D14" s="106">
        <v>75</v>
      </c>
      <c r="E14" s="106">
        <v>107</v>
      </c>
      <c r="F14" s="106">
        <v>118</v>
      </c>
      <c r="G14" s="106">
        <v>148</v>
      </c>
      <c r="H14" s="106">
        <v>137</v>
      </c>
      <c r="I14" s="106">
        <v>70</v>
      </c>
      <c r="J14" s="106">
        <v>43</v>
      </c>
      <c r="K14" s="106">
        <v>100</v>
      </c>
      <c r="L14" s="106">
        <v>123</v>
      </c>
      <c r="M14" s="106">
        <v>135</v>
      </c>
      <c r="N14" s="106">
        <v>70</v>
      </c>
      <c r="O14" s="106">
        <v>90</v>
      </c>
      <c r="P14" s="106">
        <v>173</v>
      </c>
      <c r="Q14" s="106">
        <v>165</v>
      </c>
      <c r="R14" s="106">
        <v>134</v>
      </c>
      <c r="S14" s="107">
        <v>47</v>
      </c>
      <c r="T14" s="107">
        <v>88</v>
      </c>
      <c r="U14" s="107">
        <v>141</v>
      </c>
      <c r="V14" s="107">
        <v>107</v>
      </c>
      <c r="W14" s="107">
        <v>87</v>
      </c>
      <c r="X14" s="107">
        <v>98</v>
      </c>
      <c r="Y14" s="107">
        <v>111</v>
      </c>
      <c r="Z14" s="107">
        <v>40</v>
      </c>
      <c r="AA14" s="117">
        <v>96</v>
      </c>
      <c r="AB14" s="117">
        <v>48</v>
      </c>
      <c r="AC14" s="107">
        <v>57</v>
      </c>
      <c r="AD14" s="107">
        <v>116</v>
      </c>
      <c r="AE14" s="107">
        <v>66</v>
      </c>
      <c r="AF14" s="107">
        <v>31</v>
      </c>
      <c r="AG14" s="107">
        <v>35</v>
      </c>
      <c r="AH14" s="107">
        <v>74</v>
      </c>
      <c r="AI14" s="107">
        <v>67</v>
      </c>
      <c r="AJ14" s="107">
        <v>71</v>
      </c>
      <c r="AK14" s="107">
        <v>62</v>
      </c>
      <c r="AL14" s="107">
        <v>88</v>
      </c>
      <c r="AM14" s="107">
        <v>101</v>
      </c>
      <c r="AN14" s="107">
        <v>114</v>
      </c>
      <c r="AO14" s="107">
        <v>79</v>
      </c>
      <c r="AP14" s="107">
        <v>78</v>
      </c>
      <c r="AQ14" s="107">
        <v>101</v>
      </c>
      <c r="AR14" s="107">
        <v>104</v>
      </c>
      <c r="AS14" s="117">
        <f>SUM(C14:AR14)</f>
        <v>3870</v>
      </c>
      <c r="AU14" s="130"/>
    </row>
    <row r="15" spans="1:47" ht="28.15" customHeight="1" x14ac:dyDescent="0.35">
      <c r="A15" s="114">
        <v>14</v>
      </c>
      <c r="B15" s="119" t="s">
        <v>18</v>
      </c>
      <c r="C15" s="120">
        <v>61</v>
      </c>
      <c r="D15" s="106">
        <v>11</v>
      </c>
      <c r="E15" s="106">
        <v>83</v>
      </c>
      <c r="F15" s="106">
        <v>131</v>
      </c>
      <c r="G15" s="106">
        <v>149</v>
      </c>
      <c r="H15" s="106">
        <v>104</v>
      </c>
      <c r="I15" s="106">
        <v>189</v>
      </c>
      <c r="J15" s="106">
        <v>126</v>
      </c>
      <c r="K15" s="106">
        <v>121</v>
      </c>
      <c r="L15" s="106">
        <v>145</v>
      </c>
      <c r="M15" s="106">
        <v>177</v>
      </c>
      <c r="N15" s="106">
        <v>83</v>
      </c>
      <c r="O15" s="106">
        <v>99</v>
      </c>
      <c r="P15" s="106">
        <v>129</v>
      </c>
      <c r="Q15" s="106">
        <v>133</v>
      </c>
      <c r="R15" s="106">
        <v>126</v>
      </c>
      <c r="S15" s="107">
        <v>49</v>
      </c>
      <c r="T15" s="107">
        <v>88</v>
      </c>
      <c r="U15" s="107">
        <v>119</v>
      </c>
      <c r="V15" s="107">
        <v>50</v>
      </c>
      <c r="W15" s="107">
        <v>60</v>
      </c>
      <c r="X15" s="107">
        <v>81</v>
      </c>
      <c r="Y15" s="107">
        <v>125</v>
      </c>
      <c r="Z15" s="107">
        <v>69</v>
      </c>
      <c r="AA15" s="117">
        <v>72</v>
      </c>
      <c r="AB15" s="117">
        <v>51</v>
      </c>
      <c r="AC15" s="107">
        <v>17</v>
      </c>
      <c r="AD15" s="107">
        <v>33</v>
      </c>
      <c r="AE15" s="107">
        <v>33</v>
      </c>
      <c r="AF15" s="107">
        <v>34</v>
      </c>
      <c r="AG15" s="107">
        <v>55</v>
      </c>
      <c r="AH15" s="107">
        <v>32</v>
      </c>
      <c r="AI15" s="107">
        <v>79</v>
      </c>
      <c r="AJ15" s="107">
        <v>90</v>
      </c>
      <c r="AK15" s="107">
        <v>23</v>
      </c>
      <c r="AL15" s="107">
        <v>12</v>
      </c>
      <c r="AM15" s="107">
        <v>90</v>
      </c>
      <c r="AN15" s="107">
        <v>74</v>
      </c>
      <c r="AO15" s="107">
        <v>18</v>
      </c>
      <c r="AP15" s="107">
        <v>95</v>
      </c>
      <c r="AQ15" s="107">
        <v>45</v>
      </c>
      <c r="AR15" s="107">
        <v>158</v>
      </c>
      <c r="AS15" s="117">
        <f>SUM(C15:AR15)</f>
        <v>3519</v>
      </c>
      <c r="AU15" s="130"/>
    </row>
    <row r="16" spans="1:47" ht="28.15" customHeight="1" x14ac:dyDescent="0.35">
      <c r="A16" s="114">
        <v>15</v>
      </c>
      <c r="B16" s="119" t="s">
        <v>22</v>
      </c>
      <c r="C16" s="120">
        <v>54</v>
      </c>
      <c r="D16" s="106">
        <v>121</v>
      </c>
      <c r="E16" s="106">
        <v>120</v>
      </c>
      <c r="F16" s="106">
        <v>173</v>
      </c>
      <c r="G16" s="106">
        <v>158</v>
      </c>
      <c r="H16" s="106">
        <v>164</v>
      </c>
      <c r="I16" s="106">
        <v>158</v>
      </c>
      <c r="J16" s="106">
        <v>91</v>
      </c>
      <c r="K16" s="106">
        <v>117</v>
      </c>
      <c r="L16" s="106">
        <v>183</v>
      </c>
      <c r="M16" s="106">
        <v>188</v>
      </c>
      <c r="N16" s="106">
        <v>134</v>
      </c>
      <c r="O16" s="106">
        <v>193</v>
      </c>
      <c r="P16" s="106">
        <v>206</v>
      </c>
      <c r="Q16" s="106">
        <v>211</v>
      </c>
      <c r="R16" s="106">
        <v>229</v>
      </c>
      <c r="S16" s="107">
        <v>151</v>
      </c>
      <c r="T16" s="107">
        <v>156</v>
      </c>
      <c r="U16" s="107">
        <v>135</v>
      </c>
      <c r="V16" s="107">
        <v>51</v>
      </c>
      <c r="W16" s="107">
        <v>89</v>
      </c>
      <c r="X16" s="107">
        <v>68</v>
      </c>
      <c r="Y16" s="107">
        <v>29</v>
      </c>
      <c r="Z16" s="107">
        <v>29</v>
      </c>
      <c r="AA16" s="117">
        <v>14</v>
      </c>
      <c r="AB16" s="117">
        <v>0</v>
      </c>
      <c r="AC16" s="107">
        <v>0</v>
      </c>
      <c r="AD16" s="107">
        <v>4</v>
      </c>
      <c r="AE16" s="107">
        <v>5</v>
      </c>
      <c r="AF16" s="107">
        <v>0</v>
      </c>
      <c r="AG16" s="107">
        <v>18</v>
      </c>
      <c r="AH16" s="107">
        <v>0</v>
      </c>
      <c r="AI16" s="107">
        <v>24</v>
      </c>
      <c r="AJ16" s="107">
        <v>18</v>
      </c>
      <c r="AK16" s="107">
        <v>36</v>
      </c>
      <c r="AL16" s="107">
        <v>49</v>
      </c>
      <c r="AM16" s="107">
        <v>42</v>
      </c>
      <c r="AN16" s="107">
        <v>21</v>
      </c>
      <c r="AO16" s="107">
        <v>0</v>
      </c>
      <c r="AP16" s="107">
        <v>0</v>
      </c>
      <c r="AQ16" s="107">
        <v>29</v>
      </c>
      <c r="AR16" s="107">
        <v>33</v>
      </c>
      <c r="AS16" s="117">
        <f>SUM(C16:AR16)</f>
        <v>3501</v>
      </c>
      <c r="AU16" s="130"/>
    </row>
    <row r="17" spans="1:47" ht="28.15" customHeight="1" x14ac:dyDescent="0.35">
      <c r="A17" s="114">
        <v>16</v>
      </c>
      <c r="B17" s="119" t="s">
        <v>6</v>
      </c>
      <c r="C17" s="120">
        <v>189</v>
      </c>
      <c r="D17" s="106">
        <v>114</v>
      </c>
      <c r="E17" s="106">
        <v>129</v>
      </c>
      <c r="F17" s="106">
        <v>130</v>
      </c>
      <c r="G17" s="106">
        <v>108</v>
      </c>
      <c r="H17" s="106">
        <v>99</v>
      </c>
      <c r="I17" s="106">
        <v>65</v>
      </c>
      <c r="J17" s="106">
        <v>10</v>
      </c>
      <c r="K17" s="106">
        <v>30</v>
      </c>
      <c r="L17" s="106">
        <v>40</v>
      </c>
      <c r="M17" s="106">
        <v>51</v>
      </c>
      <c r="N17" s="106">
        <v>27</v>
      </c>
      <c r="O17" s="106">
        <v>20</v>
      </c>
      <c r="P17" s="106">
        <v>25</v>
      </c>
      <c r="Q17" s="106">
        <v>17</v>
      </c>
      <c r="R17" s="106">
        <v>18</v>
      </c>
      <c r="S17" s="107">
        <v>9</v>
      </c>
      <c r="T17" s="107">
        <v>11</v>
      </c>
      <c r="U17" s="107">
        <v>12</v>
      </c>
      <c r="V17" s="107">
        <v>0</v>
      </c>
      <c r="W17" s="107">
        <v>15</v>
      </c>
      <c r="X17" s="107">
        <v>15</v>
      </c>
      <c r="Y17" s="107">
        <v>83</v>
      </c>
      <c r="Z17" s="107">
        <v>79</v>
      </c>
      <c r="AA17" s="117">
        <v>52</v>
      </c>
      <c r="AB17" s="117">
        <v>32</v>
      </c>
      <c r="AC17" s="107">
        <v>67</v>
      </c>
      <c r="AD17" s="107">
        <v>17</v>
      </c>
      <c r="AE17" s="107">
        <v>77</v>
      </c>
      <c r="AF17" s="107">
        <v>121</v>
      </c>
      <c r="AG17" s="107">
        <v>150</v>
      </c>
      <c r="AH17" s="107">
        <v>191</v>
      </c>
      <c r="AI17" s="107">
        <v>180</v>
      </c>
      <c r="AJ17" s="107">
        <v>167</v>
      </c>
      <c r="AK17" s="107">
        <v>134</v>
      </c>
      <c r="AL17" s="107">
        <v>134</v>
      </c>
      <c r="AM17" s="107">
        <v>197</v>
      </c>
      <c r="AN17" s="107">
        <v>145</v>
      </c>
      <c r="AO17" s="107">
        <v>185</v>
      </c>
      <c r="AP17" s="107">
        <v>128</v>
      </c>
      <c r="AQ17" s="107">
        <v>113</v>
      </c>
      <c r="AR17" s="107">
        <v>0</v>
      </c>
      <c r="AS17" s="117">
        <f>SUM(C17:AR17)</f>
        <v>3386</v>
      </c>
      <c r="AU17" s="130"/>
    </row>
    <row r="18" spans="1:47" ht="28.15" customHeight="1" x14ac:dyDescent="0.35">
      <c r="A18" s="114">
        <v>17</v>
      </c>
      <c r="B18" s="119" t="s">
        <v>23</v>
      </c>
      <c r="C18" s="120">
        <v>188</v>
      </c>
      <c r="D18" s="106">
        <v>97</v>
      </c>
      <c r="E18" s="106">
        <v>88</v>
      </c>
      <c r="F18" s="106">
        <v>93</v>
      </c>
      <c r="G18" s="106">
        <v>146</v>
      </c>
      <c r="H18" s="106">
        <v>111</v>
      </c>
      <c r="I18" s="106">
        <v>122</v>
      </c>
      <c r="J18" s="106">
        <v>33</v>
      </c>
      <c r="K18" s="106">
        <v>123</v>
      </c>
      <c r="L18" s="106">
        <v>134</v>
      </c>
      <c r="M18" s="106">
        <v>135</v>
      </c>
      <c r="N18" s="106">
        <v>74</v>
      </c>
      <c r="O18" s="106">
        <v>125</v>
      </c>
      <c r="P18" s="106">
        <v>120</v>
      </c>
      <c r="Q18" s="106">
        <v>127</v>
      </c>
      <c r="R18" s="106">
        <v>132</v>
      </c>
      <c r="S18" s="107">
        <v>135</v>
      </c>
      <c r="T18" s="107">
        <v>85</v>
      </c>
      <c r="U18" s="107">
        <v>95</v>
      </c>
      <c r="V18" s="107">
        <v>85</v>
      </c>
      <c r="W18" s="107">
        <v>77</v>
      </c>
      <c r="X18" s="107">
        <v>70</v>
      </c>
      <c r="Y18" s="107">
        <v>0</v>
      </c>
      <c r="Z18" s="107">
        <v>0</v>
      </c>
      <c r="AA18" s="117">
        <v>19</v>
      </c>
      <c r="AB18" s="117">
        <v>19</v>
      </c>
      <c r="AC18" s="107">
        <v>35</v>
      </c>
      <c r="AD18" s="107">
        <v>40</v>
      </c>
      <c r="AE18" s="107">
        <v>55</v>
      </c>
      <c r="AF18" s="107">
        <v>43</v>
      </c>
      <c r="AG18" s="107">
        <v>48</v>
      </c>
      <c r="AH18" s="107">
        <v>34</v>
      </c>
      <c r="AI18" s="107">
        <v>78</v>
      </c>
      <c r="AJ18" s="107">
        <v>42</v>
      </c>
      <c r="AK18" s="107">
        <v>58</v>
      </c>
      <c r="AL18" s="107">
        <v>70</v>
      </c>
      <c r="AM18" s="107">
        <v>52</v>
      </c>
      <c r="AN18" s="107">
        <v>85</v>
      </c>
      <c r="AO18" s="107">
        <v>54</v>
      </c>
      <c r="AP18" s="107">
        <v>24</v>
      </c>
      <c r="AQ18" s="107">
        <v>42</v>
      </c>
      <c r="AR18" s="107">
        <v>56</v>
      </c>
      <c r="AS18" s="117">
        <f>SUM(C18:AR18)</f>
        <v>3249</v>
      </c>
      <c r="AU18" s="130"/>
    </row>
    <row r="19" spans="1:47" ht="28.15" customHeight="1" x14ac:dyDescent="0.35">
      <c r="A19" s="114">
        <v>18</v>
      </c>
      <c r="B19" s="119" t="s">
        <v>240</v>
      </c>
      <c r="C19" s="120">
        <v>154</v>
      </c>
      <c r="D19" s="106">
        <v>65</v>
      </c>
      <c r="E19" s="106">
        <v>55</v>
      </c>
      <c r="F19" s="106">
        <v>49</v>
      </c>
      <c r="G19" s="106">
        <v>85</v>
      </c>
      <c r="H19" s="106">
        <v>189</v>
      </c>
      <c r="I19" s="106">
        <v>111</v>
      </c>
      <c r="J19" s="106">
        <v>69</v>
      </c>
      <c r="K19" s="106">
        <v>80</v>
      </c>
      <c r="L19" s="106">
        <v>157</v>
      </c>
      <c r="M19" s="106">
        <v>150</v>
      </c>
      <c r="N19" s="106">
        <v>87</v>
      </c>
      <c r="O19" s="106">
        <v>127</v>
      </c>
      <c r="P19" s="106">
        <v>132</v>
      </c>
      <c r="Q19" s="106">
        <v>122</v>
      </c>
      <c r="R19" s="106">
        <v>67</v>
      </c>
      <c r="S19" s="107">
        <v>64</v>
      </c>
      <c r="T19" s="107">
        <v>62</v>
      </c>
      <c r="U19" s="107">
        <v>86</v>
      </c>
      <c r="V19" s="107">
        <v>61</v>
      </c>
      <c r="W19" s="107">
        <v>68</v>
      </c>
      <c r="X19" s="107">
        <v>104</v>
      </c>
      <c r="Y19" s="107">
        <v>43</v>
      </c>
      <c r="Z19" s="107">
        <v>36</v>
      </c>
      <c r="AA19" s="117">
        <v>30</v>
      </c>
      <c r="AB19" s="117">
        <v>33</v>
      </c>
      <c r="AC19" s="107">
        <v>19</v>
      </c>
      <c r="AD19" s="107">
        <v>39</v>
      </c>
      <c r="AE19" s="107">
        <v>47</v>
      </c>
      <c r="AF19" s="107">
        <v>29</v>
      </c>
      <c r="AG19" s="107">
        <v>34</v>
      </c>
      <c r="AH19" s="107">
        <v>52</v>
      </c>
      <c r="AI19" s="107">
        <v>36</v>
      </c>
      <c r="AJ19" s="107">
        <v>37</v>
      </c>
      <c r="AK19" s="107">
        <v>60</v>
      </c>
      <c r="AL19" s="107">
        <v>46</v>
      </c>
      <c r="AM19" s="107">
        <v>7</v>
      </c>
      <c r="AN19" s="107">
        <v>4</v>
      </c>
      <c r="AO19" s="107">
        <v>36</v>
      </c>
      <c r="AP19" s="107">
        <v>50</v>
      </c>
      <c r="AQ19" s="107">
        <v>27</v>
      </c>
      <c r="AR19" s="107">
        <v>21</v>
      </c>
      <c r="AS19" s="117">
        <f>SUM(C19:AR19)</f>
        <v>2830</v>
      </c>
      <c r="AU19" s="130"/>
    </row>
    <row r="20" spans="1:47" ht="28.15" customHeight="1" x14ac:dyDescent="0.35">
      <c r="A20" s="114">
        <v>19</v>
      </c>
      <c r="B20" s="119" t="s">
        <v>17</v>
      </c>
      <c r="C20" s="120">
        <v>131</v>
      </c>
      <c r="D20" s="106">
        <v>11</v>
      </c>
      <c r="E20" s="106">
        <v>18</v>
      </c>
      <c r="F20" s="106">
        <v>29</v>
      </c>
      <c r="G20" s="106">
        <v>97</v>
      </c>
      <c r="H20" s="106">
        <v>51</v>
      </c>
      <c r="I20" s="106">
        <v>41</v>
      </c>
      <c r="J20" s="106">
        <v>32</v>
      </c>
      <c r="K20" s="106">
        <v>51</v>
      </c>
      <c r="L20" s="106">
        <v>29</v>
      </c>
      <c r="M20" s="106">
        <v>38</v>
      </c>
      <c r="N20" s="106">
        <v>28</v>
      </c>
      <c r="O20" s="106">
        <v>19</v>
      </c>
      <c r="P20" s="106">
        <v>22</v>
      </c>
      <c r="Q20" s="106">
        <v>23</v>
      </c>
      <c r="R20" s="106">
        <v>25</v>
      </c>
      <c r="S20" s="107">
        <v>17</v>
      </c>
      <c r="T20" s="107">
        <v>15</v>
      </c>
      <c r="U20" s="107">
        <v>69</v>
      </c>
      <c r="V20" s="107">
        <v>52</v>
      </c>
      <c r="W20" s="107">
        <v>75</v>
      </c>
      <c r="X20" s="107">
        <v>80</v>
      </c>
      <c r="Y20" s="107">
        <v>47</v>
      </c>
      <c r="Z20" s="107">
        <v>42</v>
      </c>
      <c r="AA20" s="117">
        <v>92</v>
      </c>
      <c r="AB20" s="117">
        <v>94</v>
      </c>
      <c r="AC20" s="107">
        <v>94</v>
      </c>
      <c r="AD20" s="107">
        <v>54</v>
      </c>
      <c r="AE20" s="107">
        <v>52</v>
      </c>
      <c r="AF20" s="107">
        <v>55</v>
      </c>
      <c r="AG20" s="107">
        <v>94</v>
      </c>
      <c r="AH20" s="107">
        <v>93</v>
      </c>
      <c r="AI20" s="107">
        <v>55</v>
      </c>
      <c r="AJ20" s="107">
        <v>117</v>
      </c>
      <c r="AK20" s="107">
        <v>100</v>
      </c>
      <c r="AL20" s="107">
        <v>112</v>
      </c>
      <c r="AM20" s="107">
        <v>129</v>
      </c>
      <c r="AN20" s="107">
        <v>128</v>
      </c>
      <c r="AO20" s="107">
        <v>97</v>
      </c>
      <c r="AP20" s="107">
        <v>108</v>
      </c>
      <c r="AQ20" s="107">
        <v>136</v>
      </c>
      <c r="AR20" s="107">
        <v>109</v>
      </c>
      <c r="AS20" s="117">
        <f>SUM(C20:AR20)</f>
        <v>2761</v>
      </c>
      <c r="AU20" s="130"/>
    </row>
    <row r="21" spans="1:47" ht="28.15" customHeight="1" x14ac:dyDescent="0.35">
      <c r="A21" s="114">
        <v>20</v>
      </c>
      <c r="B21" s="119" t="s">
        <v>21</v>
      </c>
      <c r="C21" s="120">
        <v>117</v>
      </c>
      <c r="D21" s="106">
        <v>111</v>
      </c>
      <c r="E21" s="106">
        <v>125</v>
      </c>
      <c r="F21" s="106">
        <v>89</v>
      </c>
      <c r="G21" s="106">
        <v>96</v>
      </c>
      <c r="H21" s="106">
        <v>82</v>
      </c>
      <c r="I21" s="106">
        <v>80</v>
      </c>
      <c r="J21" s="106">
        <v>38</v>
      </c>
      <c r="K21" s="106">
        <v>90</v>
      </c>
      <c r="L21" s="106">
        <v>72</v>
      </c>
      <c r="M21" s="106">
        <v>80</v>
      </c>
      <c r="N21" s="106">
        <v>94</v>
      </c>
      <c r="O21" s="106">
        <v>92</v>
      </c>
      <c r="P21" s="106">
        <v>61</v>
      </c>
      <c r="Q21" s="106">
        <v>65</v>
      </c>
      <c r="R21" s="106">
        <v>64</v>
      </c>
      <c r="S21" s="107">
        <v>40</v>
      </c>
      <c r="T21" s="107">
        <v>58</v>
      </c>
      <c r="U21" s="107">
        <v>62</v>
      </c>
      <c r="V21" s="107">
        <v>38</v>
      </c>
      <c r="W21" s="107">
        <v>56</v>
      </c>
      <c r="X21" s="107">
        <v>51</v>
      </c>
      <c r="Y21" s="107">
        <v>51</v>
      </c>
      <c r="Z21" s="107">
        <v>40</v>
      </c>
      <c r="AA21" s="117">
        <v>51</v>
      </c>
      <c r="AB21" s="117">
        <v>16</v>
      </c>
      <c r="AC21" s="107">
        <v>59</v>
      </c>
      <c r="AD21" s="107">
        <v>66</v>
      </c>
      <c r="AE21" s="107">
        <v>45</v>
      </c>
      <c r="AF21" s="107">
        <v>37</v>
      </c>
      <c r="AG21" s="107">
        <v>73</v>
      </c>
      <c r="AH21" s="107">
        <v>61</v>
      </c>
      <c r="AI21" s="107">
        <v>75</v>
      </c>
      <c r="AJ21" s="107">
        <v>54</v>
      </c>
      <c r="AK21" s="107">
        <v>32</v>
      </c>
      <c r="AL21" s="107">
        <v>51</v>
      </c>
      <c r="AM21" s="107">
        <v>48</v>
      </c>
      <c r="AN21" s="107">
        <v>57</v>
      </c>
      <c r="AO21" s="107">
        <v>56</v>
      </c>
      <c r="AP21" s="107">
        <v>59</v>
      </c>
      <c r="AQ21" s="107">
        <v>66</v>
      </c>
      <c r="AR21" s="107">
        <v>57</v>
      </c>
      <c r="AS21" s="117">
        <f>SUM(C21:AR21)</f>
        <v>2715</v>
      </c>
      <c r="AU21" s="130"/>
    </row>
    <row r="22" spans="1:47" ht="28.15" customHeight="1" x14ac:dyDescent="0.35">
      <c r="A22" s="114">
        <v>21</v>
      </c>
      <c r="B22" s="119" t="s">
        <v>31</v>
      </c>
      <c r="C22" s="120">
        <v>167</v>
      </c>
      <c r="D22" s="106">
        <v>86</v>
      </c>
      <c r="E22" s="106">
        <v>77</v>
      </c>
      <c r="F22" s="106">
        <v>116</v>
      </c>
      <c r="G22" s="106">
        <v>100</v>
      </c>
      <c r="H22" s="106">
        <v>107</v>
      </c>
      <c r="I22" s="106">
        <v>126</v>
      </c>
      <c r="J22" s="106">
        <v>31</v>
      </c>
      <c r="K22" s="106">
        <v>102</v>
      </c>
      <c r="L22" s="106">
        <v>155</v>
      </c>
      <c r="M22" s="106">
        <v>101</v>
      </c>
      <c r="N22" s="106">
        <v>64</v>
      </c>
      <c r="O22" s="106">
        <v>60</v>
      </c>
      <c r="P22" s="106">
        <v>71</v>
      </c>
      <c r="Q22" s="106">
        <v>104</v>
      </c>
      <c r="R22" s="106">
        <v>83</v>
      </c>
      <c r="S22" s="107">
        <v>51</v>
      </c>
      <c r="T22" s="107">
        <v>84</v>
      </c>
      <c r="U22" s="107">
        <v>68</v>
      </c>
      <c r="V22" s="107">
        <v>49</v>
      </c>
      <c r="W22" s="107">
        <v>44</v>
      </c>
      <c r="X22" s="107">
        <v>62</v>
      </c>
      <c r="Y22" s="107">
        <v>48</v>
      </c>
      <c r="Z22" s="107">
        <v>46</v>
      </c>
      <c r="AA22" s="117">
        <v>20</v>
      </c>
      <c r="AB22" s="117">
        <v>0</v>
      </c>
      <c r="AC22" s="107">
        <v>45</v>
      </c>
      <c r="AD22" s="107">
        <v>40</v>
      </c>
      <c r="AE22" s="107">
        <v>16</v>
      </c>
      <c r="AF22" s="107">
        <v>37</v>
      </c>
      <c r="AG22" s="107">
        <v>64</v>
      </c>
      <c r="AH22" s="107">
        <v>17</v>
      </c>
      <c r="AI22" s="107">
        <v>53</v>
      </c>
      <c r="AJ22" s="107">
        <v>0</v>
      </c>
      <c r="AK22" s="107">
        <v>0</v>
      </c>
      <c r="AL22" s="107">
        <v>0</v>
      </c>
      <c r="AM22" s="107">
        <v>46</v>
      </c>
      <c r="AN22" s="107">
        <v>8</v>
      </c>
      <c r="AO22" s="107">
        <v>29</v>
      </c>
      <c r="AP22" s="107">
        <v>40</v>
      </c>
      <c r="AQ22" s="107">
        <v>17</v>
      </c>
      <c r="AR22" s="107">
        <v>56</v>
      </c>
      <c r="AS22" s="117">
        <f>SUM(C22:AR22)</f>
        <v>2490</v>
      </c>
      <c r="AU22" s="130"/>
    </row>
    <row r="23" spans="1:47" ht="28.15" customHeight="1" x14ac:dyDescent="0.35">
      <c r="A23" s="114">
        <v>22</v>
      </c>
      <c r="B23" s="119" t="s">
        <v>16</v>
      </c>
      <c r="C23" s="120">
        <v>161</v>
      </c>
      <c r="D23" s="106">
        <v>69</v>
      </c>
      <c r="E23" s="106">
        <v>59</v>
      </c>
      <c r="F23" s="106">
        <v>97</v>
      </c>
      <c r="G23" s="106">
        <v>53</v>
      </c>
      <c r="H23" s="106">
        <v>50</v>
      </c>
      <c r="I23" s="106">
        <v>68</v>
      </c>
      <c r="J23" s="106">
        <v>13</v>
      </c>
      <c r="K23" s="106">
        <v>29</v>
      </c>
      <c r="L23" s="106">
        <v>30</v>
      </c>
      <c r="M23" s="106">
        <v>41</v>
      </c>
      <c r="N23" s="106">
        <v>7</v>
      </c>
      <c r="O23" s="106">
        <v>48</v>
      </c>
      <c r="P23" s="106">
        <v>82</v>
      </c>
      <c r="Q23" s="106">
        <v>45</v>
      </c>
      <c r="R23" s="106">
        <v>11</v>
      </c>
      <c r="S23" s="107">
        <v>74</v>
      </c>
      <c r="T23" s="107">
        <v>144</v>
      </c>
      <c r="U23" s="107">
        <v>148</v>
      </c>
      <c r="V23" s="107">
        <v>87</v>
      </c>
      <c r="W23" s="107">
        <v>142</v>
      </c>
      <c r="X23" s="107">
        <v>120</v>
      </c>
      <c r="Y23" s="107">
        <v>164</v>
      </c>
      <c r="Z23" s="107">
        <v>120</v>
      </c>
      <c r="AA23" s="117">
        <v>37</v>
      </c>
      <c r="AB23" s="117">
        <v>44</v>
      </c>
      <c r="AC23" s="107">
        <v>23</v>
      </c>
      <c r="AD23" s="107">
        <v>56</v>
      </c>
      <c r="AE23" s="107">
        <v>37</v>
      </c>
      <c r="AF23" s="107">
        <v>72</v>
      </c>
      <c r="AG23" s="107">
        <v>36</v>
      </c>
      <c r="AH23" s="107">
        <v>11</v>
      </c>
      <c r="AI23" s="107">
        <v>11</v>
      </c>
      <c r="AJ23" s="107">
        <v>36</v>
      </c>
      <c r="AK23" s="107">
        <v>20</v>
      </c>
      <c r="AL23" s="107">
        <v>54</v>
      </c>
      <c r="AM23" s="107">
        <v>20</v>
      </c>
      <c r="AN23" s="107">
        <v>67</v>
      </c>
      <c r="AO23" s="107">
        <v>42</v>
      </c>
      <c r="AP23" s="107">
        <v>0</v>
      </c>
      <c r="AQ23" s="107">
        <v>50</v>
      </c>
      <c r="AR23" s="107">
        <v>0</v>
      </c>
      <c r="AS23" s="117">
        <f>SUM(C23:AR23)</f>
        <v>2478</v>
      </c>
      <c r="AU23" s="130"/>
    </row>
    <row r="24" spans="1:47" ht="28.15" customHeight="1" x14ac:dyDescent="0.35">
      <c r="A24" s="114">
        <v>23</v>
      </c>
      <c r="B24" s="119" t="s">
        <v>14</v>
      </c>
      <c r="C24" s="120">
        <v>105</v>
      </c>
      <c r="D24" s="106">
        <v>64</v>
      </c>
      <c r="E24" s="106">
        <v>67</v>
      </c>
      <c r="F24" s="106">
        <v>63</v>
      </c>
      <c r="G24" s="106">
        <v>46</v>
      </c>
      <c r="H24" s="106">
        <v>51</v>
      </c>
      <c r="I24" s="106">
        <v>42</v>
      </c>
      <c r="J24" s="106">
        <v>54</v>
      </c>
      <c r="K24" s="106">
        <v>58</v>
      </c>
      <c r="L24" s="106">
        <v>51</v>
      </c>
      <c r="M24" s="106">
        <v>67</v>
      </c>
      <c r="N24" s="106">
        <v>23</v>
      </c>
      <c r="O24" s="106">
        <v>56</v>
      </c>
      <c r="P24" s="106">
        <v>65</v>
      </c>
      <c r="Q24" s="106">
        <v>69</v>
      </c>
      <c r="R24" s="106">
        <v>49</v>
      </c>
      <c r="S24" s="107">
        <v>37</v>
      </c>
      <c r="T24" s="107">
        <v>52</v>
      </c>
      <c r="U24" s="107">
        <v>82</v>
      </c>
      <c r="V24" s="107">
        <v>38</v>
      </c>
      <c r="W24" s="107">
        <v>51</v>
      </c>
      <c r="X24" s="107">
        <v>27</v>
      </c>
      <c r="Y24" s="107">
        <v>27</v>
      </c>
      <c r="Z24" s="107">
        <v>28</v>
      </c>
      <c r="AA24" s="117">
        <v>24</v>
      </c>
      <c r="AB24" s="117">
        <v>17</v>
      </c>
      <c r="AC24" s="107">
        <v>29</v>
      </c>
      <c r="AD24" s="107">
        <v>28</v>
      </c>
      <c r="AE24" s="107">
        <v>27</v>
      </c>
      <c r="AF24" s="107">
        <v>63</v>
      </c>
      <c r="AG24" s="107">
        <v>73</v>
      </c>
      <c r="AH24" s="107">
        <v>51</v>
      </c>
      <c r="AI24" s="107">
        <v>95</v>
      </c>
      <c r="AJ24" s="107">
        <v>67</v>
      </c>
      <c r="AK24" s="107">
        <v>49</v>
      </c>
      <c r="AL24" s="107">
        <v>57</v>
      </c>
      <c r="AM24" s="107">
        <v>65</v>
      </c>
      <c r="AN24" s="107">
        <v>80</v>
      </c>
      <c r="AO24" s="107">
        <v>50</v>
      </c>
      <c r="AP24" s="107">
        <v>77</v>
      </c>
      <c r="AQ24" s="107">
        <v>80</v>
      </c>
      <c r="AR24" s="107">
        <v>79</v>
      </c>
      <c r="AS24" s="117">
        <f>SUM(C24:AR24)</f>
        <v>2283</v>
      </c>
      <c r="AU24" s="130"/>
    </row>
    <row r="25" spans="1:47" ht="28.15" customHeight="1" x14ac:dyDescent="0.35">
      <c r="A25" s="114">
        <v>24</v>
      </c>
      <c r="B25" s="119" t="s">
        <v>19</v>
      </c>
      <c r="C25" s="120">
        <v>8</v>
      </c>
      <c r="D25" s="106">
        <v>78</v>
      </c>
      <c r="E25" s="106">
        <v>37</v>
      </c>
      <c r="F25" s="106">
        <v>38</v>
      </c>
      <c r="G25" s="106">
        <v>53</v>
      </c>
      <c r="H25" s="106">
        <v>48</v>
      </c>
      <c r="I25" s="106">
        <v>52</v>
      </c>
      <c r="J25" s="106">
        <v>79</v>
      </c>
      <c r="K25" s="106">
        <v>86</v>
      </c>
      <c r="L25" s="106">
        <v>60</v>
      </c>
      <c r="M25" s="106">
        <v>52</v>
      </c>
      <c r="N25" s="106">
        <v>40</v>
      </c>
      <c r="O25" s="106">
        <v>36</v>
      </c>
      <c r="P25" s="106">
        <v>48</v>
      </c>
      <c r="Q25" s="106">
        <v>64</v>
      </c>
      <c r="R25" s="106">
        <v>64</v>
      </c>
      <c r="S25" s="107">
        <v>0</v>
      </c>
      <c r="T25" s="107">
        <v>24</v>
      </c>
      <c r="U25" s="107">
        <v>80</v>
      </c>
      <c r="V25" s="107">
        <v>0</v>
      </c>
      <c r="W25" s="107">
        <v>70</v>
      </c>
      <c r="X25" s="107">
        <v>0</v>
      </c>
      <c r="Y25" s="107">
        <v>70</v>
      </c>
      <c r="Z25" s="107">
        <v>0</v>
      </c>
      <c r="AA25" s="117">
        <v>0</v>
      </c>
      <c r="AB25" s="117">
        <v>62</v>
      </c>
      <c r="AC25" s="107">
        <v>56</v>
      </c>
      <c r="AD25" s="107">
        <v>0</v>
      </c>
      <c r="AE25" s="107">
        <v>129</v>
      </c>
      <c r="AF25" s="107">
        <v>35</v>
      </c>
      <c r="AG25" s="107">
        <v>0</v>
      </c>
      <c r="AH25" s="107">
        <v>0</v>
      </c>
      <c r="AI25" s="107">
        <v>115</v>
      </c>
      <c r="AJ25" s="107">
        <v>92</v>
      </c>
      <c r="AK25" s="107">
        <v>72</v>
      </c>
      <c r="AL25" s="107">
        <v>72</v>
      </c>
      <c r="AM25" s="107">
        <v>88</v>
      </c>
      <c r="AN25" s="107">
        <v>140</v>
      </c>
      <c r="AO25" s="107">
        <v>0</v>
      </c>
      <c r="AP25" s="107">
        <v>0</v>
      </c>
      <c r="AQ25" s="107">
        <v>0</v>
      </c>
      <c r="AR25" s="107">
        <v>0</v>
      </c>
      <c r="AS25" s="117">
        <f>SUM(C25:AR25)</f>
        <v>1948</v>
      </c>
      <c r="AU25" s="130"/>
    </row>
    <row r="26" spans="1:47" ht="28.15" customHeight="1" x14ac:dyDescent="0.35">
      <c r="A26" s="114">
        <v>25</v>
      </c>
      <c r="B26" s="119" t="s">
        <v>32</v>
      </c>
      <c r="C26" s="120">
        <v>31</v>
      </c>
      <c r="D26" s="106">
        <v>43</v>
      </c>
      <c r="E26" s="106">
        <v>41</v>
      </c>
      <c r="F26" s="106">
        <v>67</v>
      </c>
      <c r="G26" s="106">
        <v>53</v>
      </c>
      <c r="H26" s="106">
        <v>26</v>
      </c>
      <c r="I26" s="106">
        <v>46</v>
      </c>
      <c r="J26" s="106">
        <v>10</v>
      </c>
      <c r="K26" s="106">
        <v>51</v>
      </c>
      <c r="L26" s="106">
        <v>34</v>
      </c>
      <c r="M26" s="106">
        <v>73</v>
      </c>
      <c r="N26" s="106">
        <v>9</v>
      </c>
      <c r="O26" s="106">
        <v>43</v>
      </c>
      <c r="P26" s="106">
        <v>89</v>
      </c>
      <c r="Q26" s="106">
        <v>52</v>
      </c>
      <c r="R26" s="106">
        <v>49</v>
      </c>
      <c r="S26" s="107">
        <v>86</v>
      </c>
      <c r="T26" s="107">
        <v>87</v>
      </c>
      <c r="U26" s="107">
        <v>59</v>
      </c>
      <c r="V26" s="107">
        <v>6</v>
      </c>
      <c r="W26" s="107">
        <v>42</v>
      </c>
      <c r="X26" s="107">
        <v>84</v>
      </c>
      <c r="Y26" s="107">
        <v>93</v>
      </c>
      <c r="Z26" s="107">
        <v>18</v>
      </c>
      <c r="AA26" s="117">
        <v>7</v>
      </c>
      <c r="AB26" s="117">
        <v>10</v>
      </c>
      <c r="AC26" s="107">
        <v>50</v>
      </c>
      <c r="AD26" s="107">
        <v>29</v>
      </c>
      <c r="AE26" s="107">
        <v>31</v>
      </c>
      <c r="AF26" s="107">
        <v>19</v>
      </c>
      <c r="AG26" s="107">
        <v>77</v>
      </c>
      <c r="AH26" s="107">
        <v>36</v>
      </c>
      <c r="AI26" s="107">
        <v>28</v>
      </c>
      <c r="AJ26" s="107">
        <v>45</v>
      </c>
      <c r="AK26" s="107">
        <v>33</v>
      </c>
      <c r="AL26" s="107">
        <v>53</v>
      </c>
      <c r="AM26" s="107">
        <v>64</v>
      </c>
      <c r="AN26" s="107">
        <v>22</v>
      </c>
      <c r="AO26" s="107">
        <v>27</v>
      </c>
      <c r="AP26" s="107">
        <v>37</v>
      </c>
      <c r="AQ26" s="107">
        <v>54</v>
      </c>
      <c r="AR26" s="107">
        <v>55</v>
      </c>
      <c r="AS26" s="117">
        <f>SUM(C26:AR26)</f>
        <v>1869</v>
      </c>
      <c r="AU26" s="130"/>
    </row>
    <row r="27" spans="1:47" ht="28.15" customHeight="1" x14ac:dyDescent="0.35">
      <c r="A27" s="114">
        <v>26</v>
      </c>
      <c r="B27" s="119" t="s">
        <v>30</v>
      </c>
      <c r="C27" s="120">
        <v>74</v>
      </c>
      <c r="D27" s="106">
        <v>31</v>
      </c>
      <c r="E27" s="106">
        <v>87</v>
      </c>
      <c r="F27" s="106">
        <v>85</v>
      </c>
      <c r="G27" s="106">
        <v>113</v>
      </c>
      <c r="H27" s="106">
        <v>91</v>
      </c>
      <c r="I27" s="106">
        <v>200</v>
      </c>
      <c r="J27" s="106">
        <v>27</v>
      </c>
      <c r="K27" s="106">
        <v>34</v>
      </c>
      <c r="L27" s="106">
        <v>47</v>
      </c>
      <c r="M27" s="106">
        <v>45</v>
      </c>
      <c r="N27" s="106">
        <v>14</v>
      </c>
      <c r="O27" s="106">
        <v>10</v>
      </c>
      <c r="P27" s="106">
        <v>77</v>
      </c>
      <c r="Q27" s="106">
        <v>109</v>
      </c>
      <c r="R27" s="106">
        <v>10</v>
      </c>
      <c r="S27" s="107">
        <v>8</v>
      </c>
      <c r="T27" s="107">
        <v>9</v>
      </c>
      <c r="U27" s="107">
        <v>16</v>
      </c>
      <c r="V27" s="107">
        <v>4</v>
      </c>
      <c r="W27" s="107">
        <v>14</v>
      </c>
      <c r="X27" s="107">
        <v>6</v>
      </c>
      <c r="Y27" s="107">
        <v>5</v>
      </c>
      <c r="Z27" s="107">
        <v>10</v>
      </c>
      <c r="AA27" s="117">
        <v>9</v>
      </c>
      <c r="AB27" s="117">
        <v>14</v>
      </c>
      <c r="AC27" s="107">
        <v>18</v>
      </c>
      <c r="AD27" s="107">
        <v>12</v>
      </c>
      <c r="AE27" s="107">
        <v>32</v>
      </c>
      <c r="AF27" s="107">
        <v>9</v>
      </c>
      <c r="AG27" s="107">
        <v>27</v>
      </c>
      <c r="AH27" s="107">
        <v>9</v>
      </c>
      <c r="AI27" s="107">
        <v>10</v>
      </c>
      <c r="AJ27" s="107">
        <v>0</v>
      </c>
      <c r="AK27" s="107">
        <v>21</v>
      </c>
      <c r="AL27" s="107">
        <v>0</v>
      </c>
      <c r="AM27" s="107">
        <v>31</v>
      </c>
      <c r="AN27" s="107">
        <v>0</v>
      </c>
      <c r="AO27" s="107">
        <v>0</v>
      </c>
      <c r="AP27" s="107">
        <v>0</v>
      </c>
      <c r="AQ27" s="107">
        <v>0</v>
      </c>
      <c r="AR27" s="107">
        <v>15</v>
      </c>
      <c r="AS27" s="117">
        <f>SUM(C27:AR27)</f>
        <v>1333</v>
      </c>
      <c r="AU27" s="130"/>
    </row>
    <row r="28" spans="1:47" ht="28.15" customHeight="1" x14ac:dyDescent="0.35">
      <c r="A28" s="114">
        <v>27</v>
      </c>
      <c r="B28" s="119" t="s">
        <v>33</v>
      </c>
      <c r="C28" s="120">
        <v>91</v>
      </c>
      <c r="D28" s="106">
        <v>79</v>
      </c>
      <c r="E28" s="106">
        <v>116</v>
      </c>
      <c r="F28" s="106">
        <v>59</v>
      </c>
      <c r="G28" s="106">
        <v>46</v>
      </c>
      <c r="H28" s="106">
        <v>55</v>
      </c>
      <c r="I28" s="106">
        <v>54</v>
      </c>
      <c r="J28" s="106">
        <v>16</v>
      </c>
      <c r="K28" s="106">
        <v>35</v>
      </c>
      <c r="L28" s="106">
        <v>55</v>
      </c>
      <c r="M28" s="106">
        <v>32</v>
      </c>
      <c r="N28" s="106">
        <v>11</v>
      </c>
      <c r="O28" s="106">
        <v>49</v>
      </c>
      <c r="P28" s="106">
        <v>29</v>
      </c>
      <c r="Q28" s="106">
        <v>33</v>
      </c>
      <c r="R28" s="106">
        <v>22</v>
      </c>
      <c r="S28" s="107">
        <v>0</v>
      </c>
      <c r="T28" s="107">
        <v>20</v>
      </c>
      <c r="U28" s="107">
        <v>10</v>
      </c>
      <c r="V28" s="107">
        <v>12</v>
      </c>
      <c r="W28" s="107">
        <v>11</v>
      </c>
      <c r="X28" s="107">
        <v>10</v>
      </c>
      <c r="Y28" s="107">
        <v>0</v>
      </c>
      <c r="Z28" s="107">
        <v>10</v>
      </c>
      <c r="AA28" s="117">
        <v>0</v>
      </c>
      <c r="AB28" s="117">
        <v>0</v>
      </c>
      <c r="AC28" s="107">
        <v>0</v>
      </c>
      <c r="AD28" s="107">
        <v>10</v>
      </c>
      <c r="AE28" s="107">
        <v>9</v>
      </c>
      <c r="AF28" s="107">
        <v>10</v>
      </c>
      <c r="AG28" s="107">
        <v>10</v>
      </c>
      <c r="AH28" s="107">
        <v>10</v>
      </c>
      <c r="AI28" s="107">
        <v>11</v>
      </c>
      <c r="AJ28" s="107">
        <v>0</v>
      </c>
      <c r="AK28" s="107">
        <v>0</v>
      </c>
      <c r="AL28" s="107">
        <v>9</v>
      </c>
      <c r="AM28" s="107">
        <v>10</v>
      </c>
      <c r="AN28" s="107">
        <v>0</v>
      </c>
      <c r="AO28" s="107">
        <v>0</v>
      </c>
      <c r="AP28" s="107">
        <v>11</v>
      </c>
      <c r="AQ28" s="107">
        <v>20</v>
      </c>
      <c r="AR28" s="107">
        <v>15</v>
      </c>
      <c r="AS28" s="117">
        <f>SUM(C28:AR28)</f>
        <v>980</v>
      </c>
      <c r="AU28" s="130"/>
    </row>
    <row r="29" spans="1:47" ht="28.15" customHeight="1" x14ac:dyDescent="0.35">
      <c r="A29" s="114">
        <v>28</v>
      </c>
      <c r="B29" s="119" t="s">
        <v>24</v>
      </c>
      <c r="C29" s="120">
        <v>19</v>
      </c>
      <c r="D29" s="106">
        <v>8</v>
      </c>
      <c r="E29" s="106">
        <v>8</v>
      </c>
      <c r="F29" s="106">
        <v>26</v>
      </c>
      <c r="G29" s="106">
        <v>26</v>
      </c>
      <c r="H29" s="106">
        <v>40</v>
      </c>
      <c r="I29" s="106">
        <v>50</v>
      </c>
      <c r="J29" s="106">
        <v>39</v>
      </c>
      <c r="K29" s="106">
        <v>48</v>
      </c>
      <c r="L29" s="106">
        <v>0</v>
      </c>
      <c r="M29" s="106">
        <v>6</v>
      </c>
      <c r="N29" s="106">
        <v>0</v>
      </c>
      <c r="O29" s="106">
        <v>29</v>
      </c>
      <c r="P29" s="106">
        <v>25</v>
      </c>
      <c r="Q29" s="106">
        <v>48</v>
      </c>
      <c r="R29" s="106">
        <v>26</v>
      </c>
      <c r="S29" s="107">
        <v>43</v>
      </c>
      <c r="T29" s="107">
        <v>43</v>
      </c>
      <c r="U29" s="107">
        <v>0</v>
      </c>
      <c r="V29" s="107">
        <v>14</v>
      </c>
      <c r="W29" s="107">
        <v>8</v>
      </c>
      <c r="X29" s="107">
        <v>4</v>
      </c>
      <c r="Y29" s="107">
        <v>65</v>
      </c>
      <c r="Z29" s="107">
        <v>36</v>
      </c>
      <c r="AA29" s="117">
        <v>0</v>
      </c>
      <c r="AB29" s="117">
        <v>35</v>
      </c>
      <c r="AC29" s="107">
        <v>0</v>
      </c>
      <c r="AD29" s="107">
        <v>18</v>
      </c>
      <c r="AE29" s="107">
        <v>58</v>
      </c>
      <c r="AF29" s="107">
        <v>0</v>
      </c>
      <c r="AG29" s="107">
        <v>0</v>
      </c>
      <c r="AH29" s="107">
        <v>5</v>
      </c>
      <c r="AI29" s="107">
        <v>69</v>
      </c>
      <c r="AJ29" s="107">
        <v>65</v>
      </c>
      <c r="AK29" s="107">
        <v>0</v>
      </c>
      <c r="AL29" s="107">
        <v>6</v>
      </c>
      <c r="AM29" s="107">
        <v>5</v>
      </c>
      <c r="AN29" s="107">
        <v>0</v>
      </c>
      <c r="AO29" s="107">
        <v>6</v>
      </c>
      <c r="AP29" s="107">
        <v>0</v>
      </c>
      <c r="AQ29" s="107">
        <v>0</v>
      </c>
      <c r="AR29" s="107">
        <v>9</v>
      </c>
      <c r="AS29" s="117">
        <f>SUM(C29:AR29)</f>
        <v>887</v>
      </c>
      <c r="AU29" s="130"/>
    </row>
    <row r="30" spans="1:47" ht="28.15" customHeight="1" x14ac:dyDescent="0.35">
      <c r="A30" s="114">
        <v>29</v>
      </c>
      <c r="B30" s="119" t="s">
        <v>329</v>
      </c>
      <c r="C30" s="120">
        <v>50</v>
      </c>
      <c r="D30" s="106">
        <v>42</v>
      </c>
      <c r="E30" s="106">
        <v>56</v>
      </c>
      <c r="F30" s="106">
        <v>29</v>
      </c>
      <c r="G30" s="106">
        <v>87</v>
      </c>
      <c r="H30" s="106">
        <v>94</v>
      </c>
      <c r="I30" s="106">
        <v>46</v>
      </c>
      <c r="J30" s="106">
        <v>11</v>
      </c>
      <c r="K30" s="106">
        <v>47</v>
      </c>
      <c r="L30" s="106">
        <v>47</v>
      </c>
      <c r="M30" s="106">
        <v>20</v>
      </c>
      <c r="N30" s="106">
        <v>5</v>
      </c>
      <c r="O30" s="106">
        <v>17</v>
      </c>
      <c r="P30" s="106">
        <v>15</v>
      </c>
      <c r="Q30" s="106">
        <v>23</v>
      </c>
      <c r="R30" s="106">
        <v>16</v>
      </c>
      <c r="S30" s="107">
        <v>19</v>
      </c>
      <c r="T30" s="107">
        <v>51</v>
      </c>
      <c r="U30" s="107">
        <v>0</v>
      </c>
      <c r="V30" s="107">
        <v>0</v>
      </c>
      <c r="W30" s="107">
        <v>26</v>
      </c>
      <c r="X30" s="107">
        <v>10</v>
      </c>
      <c r="Y30" s="107">
        <v>0</v>
      </c>
      <c r="Z30" s="107">
        <v>0</v>
      </c>
      <c r="AA30" s="117">
        <v>0</v>
      </c>
      <c r="AB30" s="117">
        <v>0</v>
      </c>
      <c r="AC30" s="107">
        <v>0</v>
      </c>
      <c r="AD30" s="107">
        <v>0</v>
      </c>
      <c r="AE30" s="107">
        <v>19</v>
      </c>
      <c r="AF30" s="107">
        <v>16</v>
      </c>
      <c r="AG30" s="107">
        <v>16</v>
      </c>
      <c r="AH30" s="107">
        <v>16</v>
      </c>
      <c r="AI30" s="107">
        <v>0</v>
      </c>
      <c r="AJ30" s="107">
        <v>0</v>
      </c>
      <c r="AK30" s="107">
        <v>0</v>
      </c>
      <c r="AL30" s="107">
        <v>17</v>
      </c>
      <c r="AM30" s="107">
        <v>11</v>
      </c>
      <c r="AN30" s="107">
        <v>0</v>
      </c>
      <c r="AO30" s="107">
        <v>0</v>
      </c>
      <c r="AP30" s="107">
        <v>32</v>
      </c>
      <c r="AQ30" s="107">
        <v>42</v>
      </c>
      <c r="AR30" s="107">
        <v>0</v>
      </c>
      <c r="AS30" s="117">
        <f>SUM(C30:AR30)</f>
        <v>880</v>
      </c>
      <c r="AU30" s="130"/>
    </row>
    <row r="31" spans="1:47" ht="28.15" customHeight="1" x14ac:dyDescent="0.35">
      <c r="A31" s="114">
        <v>30</v>
      </c>
      <c r="B31" s="119" t="s">
        <v>10</v>
      </c>
      <c r="C31" s="120">
        <v>66</v>
      </c>
      <c r="D31" s="106">
        <v>26</v>
      </c>
      <c r="E31" s="106">
        <v>25</v>
      </c>
      <c r="F31" s="106">
        <v>31</v>
      </c>
      <c r="G31" s="106">
        <v>34</v>
      </c>
      <c r="H31" s="106">
        <v>28</v>
      </c>
      <c r="I31" s="106">
        <v>23</v>
      </c>
      <c r="J31" s="106">
        <v>15</v>
      </c>
      <c r="K31" s="106">
        <v>43</v>
      </c>
      <c r="L31" s="106">
        <v>35</v>
      </c>
      <c r="M31" s="106">
        <v>28</v>
      </c>
      <c r="N31" s="106">
        <v>27</v>
      </c>
      <c r="O31" s="106">
        <v>24</v>
      </c>
      <c r="P31" s="106">
        <v>35</v>
      </c>
      <c r="Q31" s="106">
        <v>41</v>
      </c>
      <c r="R31" s="106">
        <v>35</v>
      </c>
      <c r="S31" s="107">
        <v>21</v>
      </c>
      <c r="T31" s="107">
        <v>30</v>
      </c>
      <c r="U31" s="107">
        <v>17</v>
      </c>
      <c r="V31" s="107">
        <v>9</v>
      </c>
      <c r="W31" s="107">
        <v>6</v>
      </c>
      <c r="X31" s="107">
        <v>12</v>
      </c>
      <c r="Y31" s="107">
        <v>16</v>
      </c>
      <c r="Z31" s="107">
        <v>9</v>
      </c>
      <c r="AA31" s="117">
        <v>4</v>
      </c>
      <c r="AB31" s="117">
        <v>0</v>
      </c>
      <c r="AC31" s="107">
        <v>0</v>
      </c>
      <c r="AD31" s="107">
        <v>0</v>
      </c>
      <c r="AE31" s="107">
        <v>7</v>
      </c>
      <c r="AF31" s="107">
        <v>11</v>
      </c>
      <c r="AG31" s="107">
        <v>10</v>
      </c>
      <c r="AH31" s="107">
        <v>0</v>
      </c>
      <c r="AI31" s="107">
        <v>14</v>
      </c>
      <c r="AJ31" s="107">
        <v>13</v>
      </c>
      <c r="AK31" s="107">
        <v>12</v>
      </c>
      <c r="AL31" s="107">
        <v>13</v>
      </c>
      <c r="AM31" s="107">
        <v>19</v>
      </c>
      <c r="AN31" s="107">
        <v>11</v>
      </c>
      <c r="AO31" s="107">
        <v>0</v>
      </c>
      <c r="AP31" s="107">
        <v>0</v>
      </c>
      <c r="AQ31" s="107">
        <v>0</v>
      </c>
      <c r="AR31" s="107">
        <v>33</v>
      </c>
      <c r="AS31" s="117">
        <f>SUM(C31:AR31)</f>
        <v>783</v>
      </c>
      <c r="AU31" s="130"/>
    </row>
    <row r="32" spans="1:47" ht="28.15" customHeight="1" x14ac:dyDescent="0.35">
      <c r="A32" s="114">
        <v>31</v>
      </c>
      <c r="B32" s="119" t="s">
        <v>25</v>
      </c>
      <c r="C32" s="120">
        <v>19</v>
      </c>
      <c r="D32" s="106">
        <v>19</v>
      </c>
      <c r="E32" s="106">
        <v>7</v>
      </c>
      <c r="F32" s="106">
        <v>18</v>
      </c>
      <c r="G32" s="106">
        <v>17</v>
      </c>
      <c r="H32" s="106">
        <v>27</v>
      </c>
      <c r="I32" s="106">
        <v>25</v>
      </c>
      <c r="J32" s="106">
        <v>14</v>
      </c>
      <c r="K32" s="106">
        <v>17</v>
      </c>
      <c r="L32" s="106">
        <v>18</v>
      </c>
      <c r="M32" s="106">
        <v>33</v>
      </c>
      <c r="N32" s="106">
        <v>30</v>
      </c>
      <c r="O32" s="106">
        <v>13</v>
      </c>
      <c r="P32" s="106">
        <v>33</v>
      </c>
      <c r="Q32" s="106">
        <v>0</v>
      </c>
      <c r="R32" s="106">
        <v>12</v>
      </c>
      <c r="S32" s="107">
        <v>0</v>
      </c>
      <c r="T32" s="107">
        <v>12</v>
      </c>
      <c r="U32" s="107">
        <v>26</v>
      </c>
      <c r="V32" s="107">
        <v>25</v>
      </c>
      <c r="W32" s="107">
        <v>16</v>
      </c>
      <c r="X32" s="107">
        <v>17</v>
      </c>
      <c r="Y32" s="107">
        <v>18</v>
      </c>
      <c r="Z32" s="107">
        <v>0</v>
      </c>
      <c r="AA32" s="117">
        <v>0</v>
      </c>
      <c r="AB32" s="117">
        <v>0</v>
      </c>
      <c r="AC32" s="107">
        <v>0</v>
      </c>
      <c r="AD32" s="107">
        <v>0</v>
      </c>
      <c r="AE32" s="107">
        <v>0</v>
      </c>
      <c r="AF32" s="107">
        <v>0</v>
      </c>
      <c r="AG32" s="107">
        <v>0</v>
      </c>
      <c r="AH32" s="107">
        <v>0</v>
      </c>
      <c r="AI32" s="107">
        <v>0</v>
      </c>
      <c r="AJ32" s="107">
        <v>17</v>
      </c>
      <c r="AK32" s="107">
        <v>20</v>
      </c>
      <c r="AL32" s="107">
        <v>17</v>
      </c>
      <c r="AM32" s="107">
        <v>0</v>
      </c>
      <c r="AN32" s="107">
        <v>0</v>
      </c>
      <c r="AO32" s="107">
        <v>0</v>
      </c>
      <c r="AP32" s="107">
        <v>0</v>
      </c>
      <c r="AQ32" s="107">
        <v>18</v>
      </c>
      <c r="AR32" s="107">
        <v>0</v>
      </c>
      <c r="AS32" s="117">
        <f>SUM(C32:AR32)</f>
        <v>488</v>
      </c>
      <c r="AU32" s="130"/>
    </row>
    <row r="33" spans="1:47" ht="28.15" customHeight="1" x14ac:dyDescent="0.35">
      <c r="A33" s="114">
        <v>32</v>
      </c>
      <c r="B33" s="119" t="s">
        <v>12</v>
      </c>
      <c r="C33" s="120">
        <v>12</v>
      </c>
      <c r="D33" s="106">
        <v>11</v>
      </c>
      <c r="E33" s="106">
        <v>8</v>
      </c>
      <c r="F33" s="106">
        <v>10</v>
      </c>
      <c r="G33" s="106">
        <v>11</v>
      </c>
      <c r="H33" s="106">
        <v>9</v>
      </c>
      <c r="I33" s="106">
        <v>6</v>
      </c>
      <c r="J33" s="106">
        <v>6</v>
      </c>
      <c r="K33" s="106">
        <v>8</v>
      </c>
      <c r="L33" s="106">
        <v>10</v>
      </c>
      <c r="M33" s="106">
        <v>7</v>
      </c>
      <c r="N33" s="106">
        <v>9</v>
      </c>
      <c r="O33" s="106">
        <v>8</v>
      </c>
      <c r="P33" s="106">
        <v>10</v>
      </c>
      <c r="Q33" s="106">
        <v>9</v>
      </c>
      <c r="R33" s="106">
        <v>8</v>
      </c>
      <c r="S33" s="107">
        <v>9</v>
      </c>
      <c r="T33" s="107">
        <v>7</v>
      </c>
      <c r="U33" s="107">
        <v>9</v>
      </c>
      <c r="V33" s="107">
        <v>5</v>
      </c>
      <c r="W33" s="107">
        <v>0</v>
      </c>
      <c r="X33" s="107">
        <v>3</v>
      </c>
      <c r="Y33" s="107">
        <v>3</v>
      </c>
      <c r="Z33" s="107">
        <v>4</v>
      </c>
      <c r="AA33" s="117">
        <v>0</v>
      </c>
      <c r="AB33" s="117">
        <v>2</v>
      </c>
      <c r="AC33" s="107">
        <v>0</v>
      </c>
      <c r="AD33" s="107">
        <v>3</v>
      </c>
      <c r="AE33" s="107">
        <v>4</v>
      </c>
      <c r="AF33" s="107">
        <v>7</v>
      </c>
      <c r="AG33" s="107">
        <v>4</v>
      </c>
      <c r="AH33" s="107">
        <v>2</v>
      </c>
      <c r="AI33" s="107">
        <v>4</v>
      </c>
      <c r="AJ33" s="107">
        <v>2</v>
      </c>
      <c r="AK33" s="107">
        <v>5</v>
      </c>
      <c r="AL33" s="107">
        <v>4</v>
      </c>
      <c r="AM33" s="107">
        <v>3</v>
      </c>
      <c r="AN33" s="107">
        <v>3</v>
      </c>
      <c r="AO33" s="107">
        <v>5</v>
      </c>
      <c r="AP33" s="107">
        <v>6</v>
      </c>
      <c r="AQ33" s="107">
        <v>6</v>
      </c>
      <c r="AR33" s="107">
        <v>5</v>
      </c>
      <c r="AS33" s="117">
        <f>SUM(C33:AR33)</f>
        <v>247</v>
      </c>
      <c r="AU33" s="130"/>
    </row>
    <row r="34" spans="1:47" ht="28.15" customHeight="1" thickBot="1" x14ac:dyDescent="0.4">
      <c r="A34" s="114">
        <v>33</v>
      </c>
      <c r="B34" s="122" t="s">
        <v>242</v>
      </c>
      <c r="C34" s="123">
        <v>20</v>
      </c>
      <c r="D34" s="124">
        <v>10</v>
      </c>
      <c r="E34" s="124">
        <v>10</v>
      </c>
      <c r="F34" s="124">
        <v>0</v>
      </c>
      <c r="G34" s="124">
        <v>0</v>
      </c>
      <c r="H34" s="124">
        <v>17</v>
      </c>
      <c r="I34" s="124">
        <v>13</v>
      </c>
      <c r="J34" s="124">
        <v>0</v>
      </c>
      <c r="K34" s="124">
        <v>0</v>
      </c>
      <c r="L34" s="124">
        <v>0</v>
      </c>
      <c r="M34" s="124">
        <v>12</v>
      </c>
      <c r="N34" s="124">
        <v>10</v>
      </c>
      <c r="O34" s="124">
        <v>0</v>
      </c>
      <c r="P34" s="124">
        <v>0</v>
      </c>
      <c r="Q34" s="124">
        <v>13</v>
      </c>
      <c r="R34" s="124">
        <v>11</v>
      </c>
      <c r="S34" s="107">
        <v>0</v>
      </c>
      <c r="T34" s="107">
        <v>7</v>
      </c>
      <c r="U34" s="107">
        <v>0</v>
      </c>
      <c r="V34" s="107">
        <v>12</v>
      </c>
      <c r="W34" s="107">
        <v>0</v>
      </c>
      <c r="X34" s="107">
        <v>0</v>
      </c>
      <c r="Y34" s="107">
        <v>0</v>
      </c>
      <c r="Z34" s="107">
        <v>0</v>
      </c>
      <c r="AA34" s="117">
        <v>0</v>
      </c>
      <c r="AB34" s="117">
        <v>0</v>
      </c>
      <c r="AC34" s="131">
        <v>0</v>
      </c>
      <c r="AD34" s="131">
        <v>0</v>
      </c>
      <c r="AE34" s="131">
        <v>0</v>
      </c>
      <c r="AF34" s="131">
        <v>0</v>
      </c>
      <c r="AG34" s="131">
        <v>0</v>
      </c>
      <c r="AH34" s="131">
        <v>0</v>
      </c>
      <c r="AI34" s="131">
        <v>11</v>
      </c>
      <c r="AJ34" s="131">
        <v>0</v>
      </c>
      <c r="AK34" s="131">
        <v>0</v>
      </c>
      <c r="AL34" s="131">
        <v>0</v>
      </c>
      <c r="AM34" s="131">
        <v>13</v>
      </c>
      <c r="AN34" s="131">
        <v>0</v>
      </c>
      <c r="AO34" s="131">
        <v>0</v>
      </c>
      <c r="AP34" s="131">
        <v>0</v>
      </c>
      <c r="AQ34" s="131">
        <v>0</v>
      </c>
      <c r="AR34" s="131">
        <v>12</v>
      </c>
      <c r="AS34" s="117">
        <f>SUM(C34:AR34)</f>
        <v>171</v>
      </c>
      <c r="AU34" s="130"/>
    </row>
    <row r="35" spans="1:47" ht="28.15" customHeight="1" thickBot="1" x14ac:dyDescent="0.35">
      <c r="A35" s="161" t="s">
        <v>35</v>
      </c>
      <c r="B35" s="162"/>
      <c r="C35" s="125">
        <f t="shared" ref="C35:S35" si="0">SUM(C2:C34)</f>
        <v>3715</v>
      </c>
      <c r="D35" s="126">
        <f t="shared" si="0"/>
        <v>4130</v>
      </c>
      <c r="E35" s="125">
        <f t="shared" si="0"/>
        <v>4743</v>
      </c>
      <c r="F35" s="125">
        <f t="shared" si="0"/>
        <v>5392</v>
      </c>
      <c r="G35" s="125">
        <f t="shared" si="0"/>
        <v>5479</v>
      </c>
      <c r="H35" s="125">
        <f t="shared" si="0"/>
        <v>5636</v>
      </c>
      <c r="I35" s="125">
        <f t="shared" si="0"/>
        <v>5694</v>
      </c>
      <c r="J35" s="125">
        <f t="shared" si="0"/>
        <v>2942</v>
      </c>
      <c r="K35" s="125">
        <f t="shared" si="0"/>
        <v>4461</v>
      </c>
      <c r="L35" s="125">
        <f t="shared" si="0"/>
        <v>4947</v>
      </c>
      <c r="M35" s="125">
        <f t="shared" si="0"/>
        <v>5286</v>
      </c>
      <c r="N35" s="125">
        <f t="shared" si="0"/>
        <v>3254</v>
      </c>
      <c r="O35" s="125">
        <f t="shared" si="0"/>
        <v>4713</v>
      </c>
      <c r="P35" s="125">
        <f t="shared" si="0"/>
        <v>4818</v>
      </c>
      <c r="Q35" s="125">
        <f t="shared" si="0"/>
        <v>5356</v>
      </c>
      <c r="R35" s="125">
        <f t="shared" si="0"/>
        <v>4965</v>
      </c>
      <c r="S35" s="125">
        <f t="shared" si="0"/>
        <v>3814</v>
      </c>
      <c r="T35" s="125">
        <v>4503</v>
      </c>
      <c r="U35" s="125">
        <f t="shared" ref="U35:Z35" si="1">SUM(U2:U34)</f>
        <v>4257</v>
      </c>
      <c r="V35" s="125">
        <f t="shared" si="1"/>
        <v>2521</v>
      </c>
      <c r="W35" s="125">
        <f t="shared" si="1"/>
        <v>3331</v>
      </c>
      <c r="X35" s="125">
        <f t="shared" si="1"/>
        <v>2637</v>
      </c>
      <c r="Y35" s="125">
        <f t="shared" si="1"/>
        <v>2710</v>
      </c>
      <c r="Z35" s="125">
        <f t="shared" si="1"/>
        <v>1905</v>
      </c>
      <c r="AA35" s="125">
        <f>SUM(AA2:AA34)</f>
        <v>1736</v>
      </c>
      <c r="AB35" s="125">
        <f>SUM(AB2:AB34)</f>
        <v>1317</v>
      </c>
      <c r="AC35" s="125">
        <f>SUM(AC2:AC34)</f>
        <v>1542</v>
      </c>
      <c r="AD35" s="125">
        <f t="shared" ref="AD35:AG35" si="2">SUM(AD2:AD34)</f>
        <v>1895</v>
      </c>
      <c r="AE35" s="125">
        <f t="shared" si="2"/>
        <v>2253</v>
      </c>
      <c r="AF35" s="125">
        <f t="shared" si="2"/>
        <v>2443</v>
      </c>
      <c r="AG35" s="125">
        <f t="shared" si="2"/>
        <v>3166</v>
      </c>
      <c r="AH35" s="125">
        <f t="shared" ref="AH35:AR35" si="3">SUM(AH2:AH34)</f>
        <v>2928</v>
      </c>
      <c r="AI35" s="125">
        <f t="shared" si="3"/>
        <v>3843</v>
      </c>
      <c r="AJ35" s="125">
        <f t="shared" si="3"/>
        <v>3526</v>
      </c>
      <c r="AK35" s="125">
        <f t="shared" si="3"/>
        <v>3267</v>
      </c>
      <c r="AL35" s="125">
        <f t="shared" si="3"/>
        <v>3737</v>
      </c>
      <c r="AM35" s="125">
        <f t="shared" si="3"/>
        <v>3785</v>
      </c>
      <c r="AN35" s="125">
        <f t="shared" si="3"/>
        <v>3589</v>
      </c>
      <c r="AO35" s="125">
        <f t="shared" si="3"/>
        <v>2948</v>
      </c>
      <c r="AP35" s="125">
        <f t="shared" si="3"/>
        <v>3077</v>
      </c>
      <c r="AQ35" s="125">
        <f t="shared" si="3"/>
        <v>3456</v>
      </c>
      <c r="AR35" s="125">
        <f t="shared" si="3"/>
        <v>3571</v>
      </c>
      <c r="AS35" s="127">
        <f>SUM(C35:AR35)</f>
        <v>153288</v>
      </c>
    </row>
  </sheetData>
  <sortState ref="B2:AS34">
    <sortCondition descending="1" ref="AS2"/>
  </sortState>
  <mergeCells count="1">
    <mergeCell ref="A35:B35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view="pageBreakPreview" topLeftCell="A19" zoomScale="60" zoomScaleNormal="100" workbookViewId="0">
      <selection activeCell="J22" sqref="J22"/>
    </sheetView>
  </sheetViews>
  <sheetFormatPr defaultRowHeight="15" x14ac:dyDescent="0.25"/>
  <cols>
    <col min="1" max="1" width="8.85546875" customWidth="1"/>
    <col min="2" max="2" width="45.28515625" customWidth="1"/>
    <col min="3" max="5" width="17.7109375" customWidth="1"/>
  </cols>
  <sheetData>
    <row r="1" spans="1:5" ht="110.25" customHeight="1" thickBot="1" x14ac:dyDescent="0.3">
      <c r="A1" s="7" t="s">
        <v>0</v>
      </c>
      <c r="B1" s="8" t="s">
        <v>1</v>
      </c>
      <c r="C1" s="9" t="s">
        <v>59</v>
      </c>
      <c r="D1" s="9" t="s">
        <v>60</v>
      </c>
      <c r="E1" s="9" t="s">
        <v>2</v>
      </c>
    </row>
    <row r="2" spans="1:5" ht="24" customHeight="1" x14ac:dyDescent="0.3">
      <c r="A2" s="11">
        <v>1</v>
      </c>
      <c r="B2" s="12" t="s">
        <v>57</v>
      </c>
      <c r="C2" s="13">
        <v>425</v>
      </c>
      <c r="D2" s="13">
        <v>270</v>
      </c>
      <c r="E2" s="38">
        <v>695</v>
      </c>
    </row>
    <row r="3" spans="1:5" ht="24" customHeight="1" x14ac:dyDescent="0.3">
      <c r="A3" s="10">
        <v>2</v>
      </c>
      <c r="B3" s="4" t="s">
        <v>3</v>
      </c>
      <c r="C3" s="3">
        <v>173</v>
      </c>
      <c r="D3" s="3">
        <v>104</v>
      </c>
      <c r="E3" s="38">
        <f t="shared" ref="E3:E34" si="0">C3+D3</f>
        <v>277</v>
      </c>
    </row>
    <row r="4" spans="1:5" ht="24" customHeight="1" x14ac:dyDescent="0.3">
      <c r="A4" s="10">
        <v>3</v>
      </c>
      <c r="B4" s="1" t="s">
        <v>4</v>
      </c>
      <c r="C4" s="2">
        <v>112</v>
      </c>
      <c r="D4" s="2">
        <v>373</v>
      </c>
      <c r="E4" s="38">
        <f t="shared" si="0"/>
        <v>485</v>
      </c>
    </row>
    <row r="5" spans="1:5" ht="24" customHeight="1" x14ac:dyDescent="0.3">
      <c r="A5" s="10">
        <v>4</v>
      </c>
      <c r="B5" s="45" t="s">
        <v>47</v>
      </c>
      <c r="C5" s="15">
        <v>265</v>
      </c>
      <c r="D5" s="15">
        <v>0</v>
      </c>
      <c r="E5" s="44">
        <f t="shared" si="0"/>
        <v>265</v>
      </c>
    </row>
    <row r="6" spans="1:5" ht="24" customHeight="1" x14ac:dyDescent="0.25">
      <c r="A6" s="10">
        <v>5</v>
      </c>
      <c r="B6" s="1" t="s">
        <v>6</v>
      </c>
      <c r="C6" s="2">
        <v>47</v>
      </c>
      <c r="D6" s="2">
        <v>61</v>
      </c>
      <c r="E6" s="38">
        <f t="shared" si="0"/>
        <v>108</v>
      </c>
    </row>
    <row r="7" spans="1:5" ht="24" customHeight="1" x14ac:dyDescent="0.3">
      <c r="A7" s="10">
        <v>6</v>
      </c>
      <c r="B7" s="1" t="s">
        <v>7</v>
      </c>
      <c r="C7" s="2">
        <v>175</v>
      </c>
      <c r="D7" s="2">
        <v>180</v>
      </c>
      <c r="E7" s="38">
        <f t="shared" si="0"/>
        <v>355</v>
      </c>
    </row>
    <row r="8" spans="1:5" ht="24" customHeight="1" x14ac:dyDescent="0.25">
      <c r="A8" s="10">
        <v>7</v>
      </c>
      <c r="B8" s="1" t="s">
        <v>8</v>
      </c>
      <c r="C8" s="2">
        <v>204</v>
      </c>
      <c r="D8" s="2">
        <v>46</v>
      </c>
      <c r="E8" s="38">
        <f t="shared" si="0"/>
        <v>250</v>
      </c>
    </row>
    <row r="9" spans="1:5" ht="24" customHeight="1" x14ac:dyDescent="0.25">
      <c r="A9" s="10">
        <v>8</v>
      </c>
      <c r="B9" s="1" t="s">
        <v>65</v>
      </c>
      <c r="C9" s="2">
        <v>442</v>
      </c>
      <c r="D9" s="2">
        <v>0</v>
      </c>
      <c r="E9" s="38">
        <f t="shared" si="0"/>
        <v>442</v>
      </c>
    </row>
    <row r="10" spans="1:5" ht="24" customHeight="1" x14ac:dyDescent="0.25">
      <c r="A10" s="10">
        <v>9</v>
      </c>
      <c r="B10" s="45" t="s">
        <v>10</v>
      </c>
      <c r="C10" s="15">
        <v>25</v>
      </c>
      <c r="D10" s="15">
        <v>9</v>
      </c>
      <c r="E10" s="44">
        <f t="shared" si="0"/>
        <v>34</v>
      </c>
    </row>
    <row r="11" spans="1:5" ht="24" customHeight="1" x14ac:dyDescent="0.3">
      <c r="A11" s="10">
        <v>10</v>
      </c>
      <c r="B11" s="1" t="s">
        <v>11</v>
      </c>
      <c r="C11" s="2">
        <v>73</v>
      </c>
      <c r="D11" s="2">
        <v>82</v>
      </c>
      <c r="E11" s="38">
        <f t="shared" si="0"/>
        <v>155</v>
      </c>
    </row>
    <row r="12" spans="1:5" ht="24" customHeight="1" x14ac:dyDescent="0.25">
      <c r="A12" s="10">
        <v>11</v>
      </c>
      <c r="B12" s="1" t="s">
        <v>12</v>
      </c>
      <c r="C12" s="2">
        <v>6</v>
      </c>
      <c r="D12" s="2">
        <v>5</v>
      </c>
      <c r="E12" s="38">
        <f t="shared" si="0"/>
        <v>11</v>
      </c>
    </row>
    <row r="13" spans="1:5" ht="24" customHeight="1" x14ac:dyDescent="0.25">
      <c r="A13" s="10">
        <v>12</v>
      </c>
      <c r="B13" s="1" t="s">
        <v>13</v>
      </c>
      <c r="C13" s="2">
        <v>179</v>
      </c>
      <c r="D13" s="2">
        <v>136</v>
      </c>
      <c r="E13" s="38">
        <f t="shared" si="0"/>
        <v>315</v>
      </c>
    </row>
    <row r="14" spans="1:5" ht="24" customHeight="1" x14ac:dyDescent="0.3">
      <c r="A14" s="10">
        <v>13</v>
      </c>
      <c r="B14" s="1" t="s">
        <v>14</v>
      </c>
      <c r="C14" s="2">
        <v>24</v>
      </c>
      <c r="D14" s="2">
        <v>22</v>
      </c>
      <c r="E14" s="38">
        <f t="shared" si="0"/>
        <v>46</v>
      </c>
    </row>
    <row r="15" spans="1:5" ht="24" customHeight="1" x14ac:dyDescent="0.3">
      <c r="A15" s="10">
        <v>14</v>
      </c>
      <c r="B15" s="1" t="s">
        <v>15</v>
      </c>
      <c r="C15" s="2">
        <v>33</v>
      </c>
      <c r="D15" s="2">
        <v>54</v>
      </c>
      <c r="E15" s="38">
        <f t="shared" si="0"/>
        <v>87</v>
      </c>
    </row>
    <row r="16" spans="1:5" ht="24" customHeight="1" x14ac:dyDescent="0.25">
      <c r="A16" s="10">
        <v>15</v>
      </c>
      <c r="B16" s="1" t="s">
        <v>16</v>
      </c>
      <c r="C16" s="2">
        <v>42</v>
      </c>
      <c r="D16" s="2">
        <v>11</v>
      </c>
      <c r="E16" s="38">
        <f t="shared" si="0"/>
        <v>53</v>
      </c>
    </row>
    <row r="17" spans="1:5" ht="24" customHeight="1" x14ac:dyDescent="0.25">
      <c r="A17" s="10">
        <v>16</v>
      </c>
      <c r="B17" s="1" t="s">
        <v>61</v>
      </c>
      <c r="C17" s="2">
        <v>42</v>
      </c>
      <c r="D17" s="2">
        <v>55</v>
      </c>
      <c r="E17" s="38">
        <f t="shared" si="0"/>
        <v>97</v>
      </c>
    </row>
    <row r="18" spans="1:5" ht="24" customHeight="1" x14ac:dyDescent="0.3">
      <c r="A18" s="10">
        <v>17</v>
      </c>
      <c r="B18" s="45" t="s">
        <v>67</v>
      </c>
      <c r="C18" s="15">
        <v>149</v>
      </c>
      <c r="D18" s="15">
        <v>0</v>
      </c>
      <c r="E18" s="44">
        <f t="shared" si="0"/>
        <v>149</v>
      </c>
    </row>
    <row r="19" spans="1:5" ht="24" customHeight="1" x14ac:dyDescent="0.25">
      <c r="A19" s="10">
        <v>18</v>
      </c>
      <c r="B19" s="45" t="s">
        <v>19</v>
      </c>
      <c r="C19" s="15">
        <v>23</v>
      </c>
      <c r="D19" s="15">
        <v>30</v>
      </c>
      <c r="E19" s="44">
        <f t="shared" si="0"/>
        <v>53</v>
      </c>
    </row>
    <row r="20" spans="1:5" ht="24" customHeight="1" x14ac:dyDescent="0.3">
      <c r="A20" s="10">
        <v>19</v>
      </c>
      <c r="B20" s="1" t="s">
        <v>20</v>
      </c>
      <c r="C20" s="2">
        <v>51</v>
      </c>
      <c r="D20" s="2">
        <v>97</v>
      </c>
      <c r="E20" s="38">
        <f t="shared" si="0"/>
        <v>148</v>
      </c>
    </row>
    <row r="21" spans="1:5" ht="24" customHeight="1" x14ac:dyDescent="0.25">
      <c r="A21" s="10">
        <v>20</v>
      </c>
      <c r="B21" s="1" t="s">
        <v>21</v>
      </c>
      <c r="C21" s="2">
        <v>33</v>
      </c>
      <c r="D21" s="2">
        <v>63</v>
      </c>
      <c r="E21" s="38">
        <f t="shared" si="0"/>
        <v>96</v>
      </c>
    </row>
    <row r="22" spans="1:5" ht="24" customHeight="1" x14ac:dyDescent="0.25">
      <c r="A22" s="10">
        <v>21</v>
      </c>
      <c r="B22" s="1" t="s">
        <v>22</v>
      </c>
      <c r="C22" s="2">
        <v>80</v>
      </c>
      <c r="D22" s="2">
        <v>78</v>
      </c>
      <c r="E22" s="38">
        <f t="shared" si="0"/>
        <v>158</v>
      </c>
    </row>
    <row r="23" spans="1:5" ht="24" customHeight="1" x14ac:dyDescent="0.25">
      <c r="A23" s="10">
        <v>22</v>
      </c>
      <c r="B23" s="1" t="s">
        <v>23</v>
      </c>
      <c r="C23" s="2">
        <v>81</v>
      </c>
      <c r="D23" s="2">
        <v>65</v>
      </c>
      <c r="E23" s="38">
        <f t="shared" si="0"/>
        <v>146</v>
      </c>
    </row>
    <row r="24" spans="1:5" ht="24" customHeight="1" x14ac:dyDescent="0.25">
      <c r="A24" s="10">
        <v>23</v>
      </c>
      <c r="B24" s="1" t="s">
        <v>24</v>
      </c>
      <c r="C24" s="2">
        <v>0</v>
      </c>
      <c r="D24" s="2">
        <v>26</v>
      </c>
      <c r="E24" s="38">
        <f t="shared" si="0"/>
        <v>26</v>
      </c>
    </row>
    <row r="25" spans="1:5" ht="24" customHeight="1" x14ac:dyDescent="0.25">
      <c r="A25" s="10">
        <v>24</v>
      </c>
      <c r="B25" s="1" t="s">
        <v>25</v>
      </c>
      <c r="C25" s="2">
        <v>17</v>
      </c>
      <c r="D25" s="2">
        <v>0</v>
      </c>
      <c r="E25" s="38">
        <f t="shared" si="0"/>
        <v>17</v>
      </c>
    </row>
    <row r="26" spans="1:5" ht="24" customHeight="1" x14ac:dyDescent="0.25">
      <c r="A26" s="10">
        <v>25</v>
      </c>
      <c r="B26" s="1" t="s">
        <v>58</v>
      </c>
      <c r="C26" s="2">
        <v>109</v>
      </c>
      <c r="D26" s="2">
        <v>65</v>
      </c>
      <c r="E26" s="38">
        <f t="shared" si="0"/>
        <v>174</v>
      </c>
    </row>
    <row r="27" spans="1:5" ht="24" customHeight="1" x14ac:dyDescent="0.25">
      <c r="A27" s="10">
        <v>26</v>
      </c>
      <c r="B27" s="1" t="s">
        <v>27</v>
      </c>
      <c r="C27" s="2">
        <v>95</v>
      </c>
      <c r="D27" s="2">
        <v>92</v>
      </c>
      <c r="E27" s="38">
        <f t="shared" si="0"/>
        <v>187</v>
      </c>
    </row>
    <row r="28" spans="1:5" ht="24" customHeight="1" x14ac:dyDescent="0.25">
      <c r="A28" s="10">
        <v>27</v>
      </c>
      <c r="B28" s="1" t="s">
        <v>64</v>
      </c>
      <c r="C28" s="2">
        <v>85</v>
      </c>
      <c r="D28" s="2">
        <v>0</v>
      </c>
      <c r="E28" s="38">
        <f t="shared" si="0"/>
        <v>85</v>
      </c>
    </row>
    <row r="29" spans="1:5" ht="24" customHeight="1" x14ac:dyDescent="0.25">
      <c r="A29" s="10">
        <v>28</v>
      </c>
      <c r="B29" s="1" t="s">
        <v>63</v>
      </c>
      <c r="C29" s="2">
        <v>253</v>
      </c>
      <c r="D29" s="2">
        <v>0</v>
      </c>
      <c r="E29" s="38">
        <f t="shared" si="0"/>
        <v>253</v>
      </c>
    </row>
    <row r="30" spans="1:5" ht="24" customHeight="1" x14ac:dyDescent="0.25">
      <c r="A30" s="10">
        <v>29</v>
      </c>
      <c r="B30" s="1" t="s">
        <v>66</v>
      </c>
      <c r="C30" s="2">
        <v>113</v>
      </c>
      <c r="D30" s="2">
        <v>0</v>
      </c>
      <c r="E30" s="38">
        <v>113</v>
      </c>
    </row>
    <row r="31" spans="1:5" ht="24" customHeight="1" x14ac:dyDescent="0.25">
      <c r="A31" s="10">
        <v>30</v>
      </c>
      <c r="B31" s="1" t="s">
        <v>31</v>
      </c>
      <c r="C31" s="2">
        <v>78</v>
      </c>
      <c r="D31" s="2">
        <v>22</v>
      </c>
      <c r="E31" s="38">
        <f t="shared" si="0"/>
        <v>100</v>
      </c>
    </row>
    <row r="32" spans="1:5" ht="24" customHeight="1" x14ac:dyDescent="0.25">
      <c r="A32" s="10">
        <v>31</v>
      </c>
      <c r="B32" s="1" t="s">
        <v>32</v>
      </c>
      <c r="C32" s="2">
        <v>25</v>
      </c>
      <c r="D32" s="2">
        <v>28</v>
      </c>
      <c r="E32" s="38">
        <f t="shared" si="0"/>
        <v>53</v>
      </c>
    </row>
    <row r="33" spans="1:5" ht="24" customHeight="1" x14ac:dyDescent="0.25">
      <c r="A33" s="10">
        <v>32</v>
      </c>
      <c r="B33" s="1" t="s">
        <v>33</v>
      </c>
      <c r="C33" s="2">
        <v>12</v>
      </c>
      <c r="D33" s="2">
        <v>34</v>
      </c>
      <c r="E33" s="38">
        <f t="shared" si="0"/>
        <v>46</v>
      </c>
    </row>
    <row r="34" spans="1:5" ht="24" customHeight="1" thickBot="1" x14ac:dyDescent="0.3">
      <c r="A34" s="10">
        <v>33</v>
      </c>
      <c r="B34" s="43" t="s">
        <v>34</v>
      </c>
      <c r="C34" s="30">
        <v>0</v>
      </c>
      <c r="D34" s="30">
        <v>0</v>
      </c>
      <c r="E34" s="44">
        <f t="shared" si="0"/>
        <v>0</v>
      </c>
    </row>
    <row r="35" spans="1:5" ht="26.25" customHeight="1" thickBot="1" x14ac:dyDescent="0.3">
      <c r="A35" s="41" t="s">
        <v>35</v>
      </c>
      <c r="B35" s="42"/>
      <c r="C35" s="14">
        <f>SUM(C2:C34)</f>
        <v>3471</v>
      </c>
      <c r="D35" s="14">
        <f>SUM(D2:D34)</f>
        <v>2008</v>
      </c>
      <c r="E35" s="14">
        <f>SUM(E2:E34)</f>
        <v>5479</v>
      </c>
    </row>
    <row r="37" spans="1:5" x14ac:dyDescent="0.25">
      <c r="A37" t="s">
        <v>62</v>
      </c>
    </row>
  </sheetData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view="pageBreakPreview" zoomScale="60" zoomScaleNormal="100" workbookViewId="0">
      <selection activeCell="B26" sqref="B26"/>
    </sheetView>
  </sheetViews>
  <sheetFormatPr defaultRowHeight="15" x14ac:dyDescent="0.25"/>
  <cols>
    <col min="1" max="1" width="8.85546875" customWidth="1"/>
    <col min="2" max="2" width="45.28515625" customWidth="1"/>
    <col min="3" max="5" width="17.7109375" customWidth="1"/>
  </cols>
  <sheetData>
    <row r="1" spans="1:5" ht="110.25" customHeight="1" thickBot="1" x14ac:dyDescent="0.3">
      <c r="A1" s="7" t="s">
        <v>0</v>
      </c>
      <c r="B1" s="8" t="s">
        <v>1</v>
      </c>
      <c r="C1" s="9" t="s">
        <v>69</v>
      </c>
      <c r="D1" s="9" t="s">
        <v>70</v>
      </c>
      <c r="E1" s="9" t="s">
        <v>2</v>
      </c>
    </row>
    <row r="2" spans="1:5" s="48" customFormat="1" ht="24" customHeight="1" x14ac:dyDescent="0.25">
      <c r="A2" s="24">
        <v>1</v>
      </c>
      <c r="B2" s="49" t="s">
        <v>57</v>
      </c>
      <c r="C2" s="50">
        <v>374</v>
      </c>
      <c r="D2" s="50">
        <v>233</v>
      </c>
      <c r="E2" s="44">
        <f>C2+D2</f>
        <v>607</v>
      </c>
    </row>
    <row r="3" spans="1:5" ht="24" customHeight="1" x14ac:dyDescent="0.25">
      <c r="A3" s="27">
        <v>2</v>
      </c>
      <c r="B3" s="51" t="s">
        <v>3</v>
      </c>
      <c r="C3" s="26">
        <v>154</v>
      </c>
      <c r="D3" s="26">
        <v>128</v>
      </c>
      <c r="E3" s="44">
        <f t="shared" ref="E3:E34" si="0">C3+D3</f>
        <v>282</v>
      </c>
    </row>
    <row r="4" spans="1:5" ht="24" customHeight="1" x14ac:dyDescent="0.25">
      <c r="A4" s="27">
        <v>3</v>
      </c>
      <c r="B4" s="45" t="s">
        <v>4</v>
      </c>
      <c r="C4" s="15">
        <v>95</v>
      </c>
      <c r="D4" s="15">
        <v>472</v>
      </c>
      <c r="E4" s="44">
        <f t="shared" si="0"/>
        <v>567</v>
      </c>
    </row>
    <row r="5" spans="1:5" ht="24" customHeight="1" x14ac:dyDescent="0.25">
      <c r="A5" s="27">
        <v>4</v>
      </c>
      <c r="B5" s="45" t="s">
        <v>47</v>
      </c>
      <c r="C5" s="15">
        <v>237</v>
      </c>
      <c r="D5" s="15">
        <v>0</v>
      </c>
      <c r="E5" s="44">
        <f t="shared" si="0"/>
        <v>237</v>
      </c>
    </row>
    <row r="6" spans="1:5" ht="24" customHeight="1" x14ac:dyDescent="0.25">
      <c r="A6" s="27">
        <v>5</v>
      </c>
      <c r="B6" s="45" t="s">
        <v>6</v>
      </c>
      <c r="C6" s="15">
        <v>52</v>
      </c>
      <c r="D6" s="15">
        <v>47</v>
      </c>
      <c r="E6" s="44">
        <f t="shared" si="0"/>
        <v>99</v>
      </c>
    </row>
    <row r="7" spans="1:5" ht="24" customHeight="1" x14ac:dyDescent="0.25">
      <c r="A7" s="27">
        <v>6</v>
      </c>
      <c r="B7" s="45" t="s">
        <v>7</v>
      </c>
      <c r="C7" s="15">
        <v>154</v>
      </c>
      <c r="D7" s="15">
        <v>174</v>
      </c>
      <c r="E7" s="44">
        <f t="shared" si="0"/>
        <v>328</v>
      </c>
    </row>
    <row r="8" spans="1:5" ht="24" customHeight="1" x14ac:dyDescent="0.25">
      <c r="A8" s="27">
        <v>7</v>
      </c>
      <c r="B8" s="45" t="s">
        <v>8</v>
      </c>
      <c r="C8" s="15">
        <v>187</v>
      </c>
      <c r="D8" s="15">
        <v>47</v>
      </c>
      <c r="E8" s="44">
        <f t="shared" si="0"/>
        <v>234</v>
      </c>
    </row>
    <row r="9" spans="1:5" ht="24" customHeight="1" x14ac:dyDescent="0.25">
      <c r="A9" s="27">
        <v>8</v>
      </c>
      <c r="B9" s="45" t="s">
        <v>65</v>
      </c>
      <c r="C9" s="15">
        <v>573</v>
      </c>
      <c r="D9" s="15">
        <v>0</v>
      </c>
      <c r="E9" s="44">
        <f t="shared" si="0"/>
        <v>573</v>
      </c>
    </row>
    <row r="10" spans="1:5" s="48" customFormat="1" ht="24" customHeight="1" x14ac:dyDescent="0.25">
      <c r="A10" s="27">
        <v>9</v>
      </c>
      <c r="B10" s="45" t="s">
        <v>10</v>
      </c>
      <c r="C10" s="15">
        <v>20</v>
      </c>
      <c r="D10" s="15">
        <v>8</v>
      </c>
      <c r="E10" s="44">
        <f t="shared" si="0"/>
        <v>28</v>
      </c>
    </row>
    <row r="11" spans="1:5" ht="24" customHeight="1" x14ac:dyDescent="0.25">
      <c r="A11" s="27">
        <v>10</v>
      </c>
      <c r="B11" s="45" t="s">
        <v>11</v>
      </c>
      <c r="C11" s="15">
        <v>72</v>
      </c>
      <c r="D11" s="15">
        <v>76</v>
      </c>
      <c r="E11" s="44">
        <f t="shared" si="0"/>
        <v>148</v>
      </c>
    </row>
    <row r="12" spans="1:5" ht="24" customHeight="1" x14ac:dyDescent="0.25">
      <c r="A12" s="27">
        <v>11</v>
      </c>
      <c r="B12" s="45" t="s">
        <v>12</v>
      </c>
      <c r="C12" s="15">
        <v>6</v>
      </c>
      <c r="D12" s="15">
        <v>3</v>
      </c>
      <c r="E12" s="44">
        <f t="shared" si="0"/>
        <v>9</v>
      </c>
    </row>
    <row r="13" spans="1:5" ht="24" customHeight="1" x14ac:dyDescent="0.25">
      <c r="A13" s="27">
        <v>12</v>
      </c>
      <c r="B13" s="45" t="s">
        <v>13</v>
      </c>
      <c r="C13" s="15">
        <v>152</v>
      </c>
      <c r="D13" s="15">
        <v>183</v>
      </c>
      <c r="E13" s="44">
        <f t="shared" si="0"/>
        <v>335</v>
      </c>
    </row>
    <row r="14" spans="1:5" ht="24" customHeight="1" x14ac:dyDescent="0.25">
      <c r="A14" s="27">
        <v>13</v>
      </c>
      <c r="B14" s="45" t="s">
        <v>14</v>
      </c>
      <c r="C14" s="15">
        <v>28</v>
      </c>
      <c r="D14" s="15">
        <v>23</v>
      </c>
      <c r="E14" s="44">
        <f t="shared" si="0"/>
        <v>51</v>
      </c>
    </row>
    <row r="15" spans="1:5" ht="24" customHeight="1" x14ac:dyDescent="0.25">
      <c r="A15" s="27">
        <v>14</v>
      </c>
      <c r="B15" s="45" t="s">
        <v>15</v>
      </c>
      <c r="C15" s="15">
        <v>33</v>
      </c>
      <c r="D15" s="15">
        <v>61</v>
      </c>
      <c r="E15" s="44">
        <f t="shared" si="0"/>
        <v>94</v>
      </c>
    </row>
    <row r="16" spans="1:5" ht="24" customHeight="1" x14ac:dyDescent="0.25">
      <c r="A16" s="27">
        <v>15</v>
      </c>
      <c r="B16" s="45" t="s">
        <v>16</v>
      </c>
      <c r="C16" s="15">
        <v>16</v>
      </c>
      <c r="D16" s="15">
        <v>34</v>
      </c>
      <c r="E16" s="44">
        <f t="shared" si="0"/>
        <v>50</v>
      </c>
    </row>
    <row r="17" spans="1:5" ht="24" customHeight="1" x14ac:dyDescent="0.25">
      <c r="A17" s="27">
        <v>16</v>
      </c>
      <c r="B17" s="45" t="s">
        <v>61</v>
      </c>
      <c r="C17" s="15">
        <v>51</v>
      </c>
      <c r="D17" s="15">
        <v>0</v>
      </c>
      <c r="E17" s="44">
        <f t="shared" si="0"/>
        <v>51</v>
      </c>
    </row>
    <row r="18" spans="1:5" ht="24" customHeight="1" x14ac:dyDescent="0.25">
      <c r="A18" s="27">
        <v>17</v>
      </c>
      <c r="B18" s="45" t="s">
        <v>67</v>
      </c>
      <c r="C18" s="15">
        <v>104</v>
      </c>
      <c r="D18" s="15">
        <v>0</v>
      </c>
      <c r="E18" s="44">
        <f t="shared" si="0"/>
        <v>104</v>
      </c>
    </row>
    <row r="19" spans="1:5" ht="24" customHeight="1" x14ac:dyDescent="0.25">
      <c r="A19" s="27">
        <v>18</v>
      </c>
      <c r="B19" s="45" t="s">
        <v>19</v>
      </c>
      <c r="C19" s="15">
        <v>14</v>
      </c>
      <c r="D19" s="15">
        <v>34</v>
      </c>
      <c r="E19" s="44">
        <f t="shared" si="0"/>
        <v>48</v>
      </c>
    </row>
    <row r="20" spans="1:5" ht="24" customHeight="1" x14ac:dyDescent="0.25">
      <c r="A20" s="27">
        <v>19</v>
      </c>
      <c r="B20" s="45" t="s">
        <v>20</v>
      </c>
      <c r="C20" s="15">
        <v>61</v>
      </c>
      <c r="D20" s="15">
        <v>76</v>
      </c>
      <c r="E20" s="44">
        <f t="shared" si="0"/>
        <v>137</v>
      </c>
    </row>
    <row r="21" spans="1:5" ht="24" customHeight="1" x14ac:dyDescent="0.25">
      <c r="A21" s="27">
        <v>20</v>
      </c>
      <c r="B21" s="45" t="s">
        <v>21</v>
      </c>
      <c r="C21" s="15">
        <v>52</v>
      </c>
      <c r="D21" s="15">
        <v>30</v>
      </c>
      <c r="E21" s="44">
        <f t="shared" si="0"/>
        <v>82</v>
      </c>
    </row>
    <row r="22" spans="1:5" ht="24" customHeight="1" x14ac:dyDescent="0.25">
      <c r="A22" s="27">
        <v>21</v>
      </c>
      <c r="B22" s="45" t="s">
        <v>22</v>
      </c>
      <c r="C22" s="15">
        <v>80</v>
      </c>
      <c r="D22" s="15">
        <v>84</v>
      </c>
      <c r="E22" s="44">
        <f t="shared" si="0"/>
        <v>164</v>
      </c>
    </row>
    <row r="23" spans="1:5" ht="24" customHeight="1" x14ac:dyDescent="0.25">
      <c r="A23" s="27">
        <v>22</v>
      </c>
      <c r="B23" s="45" t="s">
        <v>23</v>
      </c>
      <c r="C23" s="15">
        <v>30</v>
      </c>
      <c r="D23" s="15">
        <v>81</v>
      </c>
      <c r="E23" s="44">
        <f t="shared" si="0"/>
        <v>111</v>
      </c>
    </row>
    <row r="24" spans="1:5" ht="24" customHeight="1" x14ac:dyDescent="0.25">
      <c r="A24" s="27">
        <v>23</v>
      </c>
      <c r="B24" s="45" t="s">
        <v>24</v>
      </c>
      <c r="C24" s="15">
        <v>40</v>
      </c>
      <c r="D24" s="15">
        <v>0</v>
      </c>
      <c r="E24" s="44">
        <f t="shared" si="0"/>
        <v>40</v>
      </c>
    </row>
    <row r="25" spans="1:5" ht="24" customHeight="1" x14ac:dyDescent="0.25">
      <c r="A25" s="27">
        <v>24</v>
      </c>
      <c r="B25" s="45" t="s">
        <v>25</v>
      </c>
      <c r="C25" s="15">
        <v>18</v>
      </c>
      <c r="D25" s="15">
        <v>9</v>
      </c>
      <c r="E25" s="44">
        <f t="shared" si="0"/>
        <v>27</v>
      </c>
    </row>
    <row r="26" spans="1:5" ht="24" customHeight="1" x14ac:dyDescent="0.25">
      <c r="A26" s="27">
        <v>25</v>
      </c>
      <c r="B26" s="45" t="s">
        <v>77</v>
      </c>
      <c r="C26" s="15">
        <v>113</v>
      </c>
      <c r="D26" s="15">
        <v>76</v>
      </c>
      <c r="E26" s="44">
        <f t="shared" si="0"/>
        <v>189</v>
      </c>
    </row>
    <row r="27" spans="1:5" ht="24" customHeight="1" x14ac:dyDescent="0.25">
      <c r="A27" s="27">
        <v>26</v>
      </c>
      <c r="B27" s="45" t="s">
        <v>27</v>
      </c>
      <c r="C27" s="15">
        <v>68</v>
      </c>
      <c r="D27" s="15">
        <v>69</v>
      </c>
      <c r="E27" s="44">
        <f t="shared" si="0"/>
        <v>137</v>
      </c>
    </row>
    <row r="28" spans="1:5" s="48" customFormat="1" ht="24" customHeight="1" x14ac:dyDescent="0.25">
      <c r="A28" s="27">
        <v>27</v>
      </c>
      <c r="B28" s="45" t="s">
        <v>64</v>
      </c>
      <c r="C28" s="15">
        <v>189</v>
      </c>
      <c r="D28" s="15">
        <v>0</v>
      </c>
      <c r="E28" s="44">
        <f t="shared" si="0"/>
        <v>189</v>
      </c>
    </row>
    <row r="29" spans="1:5" ht="24" customHeight="1" x14ac:dyDescent="0.25">
      <c r="A29" s="27">
        <v>28</v>
      </c>
      <c r="B29" s="45" t="s">
        <v>63</v>
      </c>
      <c r="C29" s="15">
        <v>419</v>
      </c>
      <c r="D29" s="15">
        <v>0</v>
      </c>
      <c r="E29" s="44">
        <f t="shared" si="0"/>
        <v>419</v>
      </c>
    </row>
    <row r="30" spans="1:5" ht="24" customHeight="1" x14ac:dyDescent="0.25">
      <c r="A30" s="27">
        <v>29</v>
      </c>
      <c r="B30" s="45" t="s">
        <v>66</v>
      </c>
      <c r="C30" s="15">
        <v>91</v>
      </c>
      <c r="D30" s="15">
        <v>0</v>
      </c>
      <c r="E30" s="44">
        <f>D30+C30</f>
        <v>91</v>
      </c>
    </row>
    <row r="31" spans="1:5" ht="24" customHeight="1" x14ac:dyDescent="0.25">
      <c r="A31" s="27">
        <v>30</v>
      </c>
      <c r="B31" s="45" t="s">
        <v>31</v>
      </c>
      <c r="C31" s="15">
        <v>89</v>
      </c>
      <c r="D31" s="15">
        <v>18</v>
      </c>
      <c r="E31" s="44">
        <f t="shared" si="0"/>
        <v>107</v>
      </c>
    </row>
    <row r="32" spans="1:5" s="48" customFormat="1" ht="24" customHeight="1" x14ac:dyDescent="0.25">
      <c r="A32" s="27">
        <v>31</v>
      </c>
      <c r="B32" s="45" t="s">
        <v>32</v>
      </c>
      <c r="C32" s="15">
        <v>4</v>
      </c>
      <c r="D32" s="15">
        <v>22</v>
      </c>
      <c r="E32" s="44">
        <f t="shared" si="0"/>
        <v>26</v>
      </c>
    </row>
    <row r="33" spans="1:5" ht="24" customHeight="1" x14ac:dyDescent="0.25">
      <c r="A33" s="27">
        <v>32</v>
      </c>
      <c r="B33" s="45" t="s">
        <v>33</v>
      </c>
      <c r="C33" s="15">
        <v>23</v>
      </c>
      <c r="D33" s="15">
        <v>32</v>
      </c>
      <c r="E33" s="44">
        <f t="shared" si="0"/>
        <v>55</v>
      </c>
    </row>
    <row r="34" spans="1:5" ht="24" customHeight="1" thickBot="1" x14ac:dyDescent="0.3">
      <c r="A34" s="27">
        <v>33</v>
      </c>
      <c r="B34" s="43" t="s">
        <v>34</v>
      </c>
      <c r="C34" s="30">
        <v>17</v>
      </c>
      <c r="D34" s="30">
        <v>0</v>
      </c>
      <c r="E34" s="44">
        <f t="shared" si="0"/>
        <v>17</v>
      </c>
    </row>
    <row r="35" spans="1:5" ht="26.25" customHeight="1" thickBot="1" x14ac:dyDescent="0.3">
      <c r="A35" s="46" t="s">
        <v>35</v>
      </c>
      <c r="B35" s="47"/>
      <c r="C35" s="31">
        <f>SUM(C2:C34)</f>
        <v>3616</v>
      </c>
      <c r="D35" s="31">
        <f>SUM(D2:D34)</f>
        <v>2020</v>
      </c>
      <c r="E35" s="31">
        <f>SUM(E2:E34)</f>
        <v>5636</v>
      </c>
    </row>
    <row r="37" spans="1:5" x14ac:dyDescent="0.25">
      <c r="A37" t="s">
        <v>72</v>
      </c>
    </row>
  </sheetData>
  <pageMargins left="0.7" right="0.7" top="0.75" bottom="0.75" header="0.3" footer="0.3"/>
  <pageSetup paperSize="9" scale="76" orientation="portrait" r:id="rId1"/>
  <ignoredErrors>
    <ignoredError sqref="E3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view="pageBreakPreview" topLeftCell="A18" zoomScale="60" zoomScaleNormal="100" workbookViewId="0">
      <selection activeCell="B6" sqref="B6"/>
    </sheetView>
  </sheetViews>
  <sheetFormatPr defaultRowHeight="15" x14ac:dyDescent="0.25"/>
  <cols>
    <col min="1" max="1" width="8.85546875" customWidth="1"/>
    <col min="2" max="2" width="45.28515625" customWidth="1"/>
    <col min="3" max="5" width="17.7109375" customWidth="1"/>
  </cols>
  <sheetData>
    <row r="1" spans="1:5" ht="110.25" customHeight="1" thickBot="1" x14ac:dyDescent="0.3">
      <c r="A1" s="7" t="s">
        <v>0</v>
      </c>
      <c r="B1" s="8" t="s">
        <v>1</v>
      </c>
      <c r="C1" s="9" t="s">
        <v>73</v>
      </c>
      <c r="D1" s="9" t="s">
        <v>74</v>
      </c>
      <c r="E1" s="9" t="s">
        <v>2</v>
      </c>
    </row>
    <row r="2" spans="1:5" s="48" customFormat="1" ht="24" customHeight="1" x14ac:dyDescent="0.3">
      <c r="A2" s="24">
        <v>1</v>
      </c>
      <c r="B2" s="49" t="s">
        <v>57</v>
      </c>
      <c r="C2" s="44">
        <v>344</v>
      </c>
      <c r="D2" s="44">
        <v>227</v>
      </c>
      <c r="E2" s="44">
        <f>C2+D2</f>
        <v>571</v>
      </c>
    </row>
    <row r="3" spans="1:5" ht="24" customHeight="1" x14ac:dyDescent="0.3">
      <c r="A3" s="27">
        <v>2</v>
      </c>
      <c r="B3" s="51" t="s">
        <v>3</v>
      </c>
      <c r="C3" s="26">
        <v>102</v>
      </c>
      <c r="D3" s="26">
        <v>106</v>
      </c>
      <c r="E3" s="44">
        <f t="shared" ref="E3:E34" si="0">C3+D3</f>
        <v>208</v>
      </c>
    </row>
    <row r="4" spans="1:5" ht="24" customHeight="1" x14ac:dyDescent="0.3">
      <c r="A4" s="27">
        <v>3</v>
      </c>
      <c r="B4" s="45" t="s">
        <v>4</v>
      </c>
      <c r="C4" s="15">
        <v>110</v>
      </c>
      <c r="D4" s="15">
        <v>477</v>
      </c>
      <c r="E4" s="44">
        <f t="shared" si="0"/>
        <v>587</v>
      </c>
    </row>
    <row r="5" spans="1:5" ht="24" customHeight="1" x14ac:dyDescent="0.3">
      <c r="A5" s="27">
        <v>4</v>
      </c>
      <c r="B5" s="45" t="s">
        <v>47</v>
      </c>
      <c r="C5" s="15">
        <v>478</v>
      </c>
      <c r="D5" s="15">
        <v>0</v>
      </c>
      <c r="E5" s="44">
        <f t="shared" si="0"/>
        <v>478</v>
      </c>
    </row>
    <row r="6" spans="1:5" ht="24" customHeight="1" x14ac:dyDescent="0.25">
      <c r="A6" s="27">
        <v>5</v>
      </c>
      <c r="B6" s="45" t="s">
        <v>6</v>
      </c>
      <c r="C6" s="15">
        <v>35</v>
      </c>
      <c r="D6" s="15">
        <v>30</v>
      </c>
      <c r="E6" s="44">
        <f t="shared" si="0"/>
        <v>65</v>
      </c>
    </row>
    <row r="7" spans="1:5" ht="24" customHeight="1" x14ac:dyDescent="0.3">
      <c r="A7" s="27">
        <v>6</v>
      </c>
      <c r="B7" s="45" t="s">
        <v>7</v>
      </c>
      <c r="C7" s="15">
        <v>134</v>
      </c>
      <c r="D7" s="15">
        <v>161</v>
      </c>
      <c r="E7" s="44">
        <f t="shared" si="0"/>
        <v>295</v>
      </c>
    </row>
    <row r="8" spans="1:5" ht="24" customHeight="1" x14ac:dyDescent="0.25">
      <c r="A8" s="27">
        <v>7</v>
      </c>
      <c r="B8" s="45" t="s">
        <v>8</v>
      </c>
      <c r="C8" s="15">
        <v>259</v>
      </c>
      <c r="D8" s="15">
        <v>60</v>
      </c>
      <c r="E8" s="44">
        <f t="shared" si="0"/>
        <v>319</v>
      </c>
    </row>
    <row r="9" spans="1:5" ht="24" customHeight="1" x14ac:dyDescent="0.25">
      <c r="A9" s="27">
        <v>8</v>
      </c>
      <c r="B9" s="45" t="s">
        <v>65</v>
      </c>
      <c r="C9" s="15">
        <v>449</v>
      </c>
      <c r="D9" s="15">
        <v>0</v>
      </c>
      <c r="E9" s="44">
        <f t="shared" si="0"/>
        <v>449</v>
      </c>
    </row>
    <row r="10" spans="1:5" s="48" customFormat="1" ht="24" customHeight="1" x14ac:dyDescent="0.25">
      <c r="A10" s="27">
        <v>9</v>
      </c>
      <c r="B10" s="45" t="s">
        <v>10</v>
      </c>
      <c r="C10" s="15">
        <v>16</v>
      </c>
      <c r="D10" s="15">
        <v>7</v>
      </c>
      <c r="E10" s="44">
        <f t="shared" si="0"/>
        <v>23</v>
      </c>
    </row>
    <row r="11" spans="1:5" ht="24" customHeight="1" x14ac:dyDescent="0.3">
      <c r="A11" s="27">
        <v>10</v>
      </c>
      <c r="B11" s="45" t="s">
        <v>11</v>
      </c>
      <c r="C11" s="15">
        <v>78</v>
      </c>
      <c r="D11" s="15">
        <v>80</v>
      </c>
      <c r="E11" s="44">
        <f t="shared" si="0"/>
        <v>158</v>
      </c>
    </row>
    <row r="12" spans="1:5" ht="24" customHeight="1" x14ac:dyDescent="0.25">
      <c r="A12" s="27">
        <v>11</v>
      </c>
      <c r="B12" s="45" t="s">
        <v>12</v>
      </c>
      <c r="C12" s="15">
        <v>4</v>
      </c>
      <c r="D12" s="15">
        <v>2</v>
      </c>
      <c r="E12" s="44">
        <f t="shared" si="0"/>
        <v>6</v>
      </c>
    </row>
    <row r="13" spans="1:5" ht="24" customHeight="1" x14ac:dyDescent="0.25">
      <c r="A13" s="27">
        <v>12</v>
      </c>
      <c r="B13" s="45" t="s">
        <v>13</v>
      </c>
      <c r="C13" s="15">
        <v>174</v>
      </c>
      <c r="D13" s="15">
        <v>146</v>
      </c>
      <c r="E13" s="44">
        <f t="shared" si="0"/>
        <v>320</v>
      </c>
    </row>
    <row r="14" spans="1:5" ht="24" customHeight="1" x14ac:dyDescent="0.3">
      <c r="A14" s="27">
        <v>13</v>
      </c>
      <c r="B14" s="45" t="s">
        <v>14</v>
      </c>
      <c r="C14" s="15">
        <v>20</v>
      </c>
      <c r="D14" s="15">
        <v>22</v>
      </c>
      <c r="E14" s="44">
        <f t="shared" si="0"/>
        <v>42</v>
      </c>
    </row>
    <row r="15" spans="1:5" ht="24" customHeight="1" x14ac:dyDescent="0.3">
      <c r="A15" s="27">
        <v>14</v>
      </c>
      <c r="B15" s="45" t="s">
        <v>15</v>
      </c>
      <c r="C15" s="15">
        <v>18</v>
      </c>
      <c r="D15" s="15">
        <v>28</v>
      </c>
      <c r="E15" s="44">
        <f t="shared" si="0"/>
        <v>46</v>
      </c>
    </row>
    <row r="16" spans="1:5" ht="24" customHeight="1" x14ac:dyDescent="0.25">
      <c r="A16" s="27">
        <v>15</v>
      </c>
      <c r="B16" s="45" t="s">
        <v>16</v>
      </c>
      <c r="C16" s="15">
        <v>50</v>
      </c>
      <c r="D16" s="15">
        <v>18</v>
      </c>
      <c r="E16" s="44">
        <f t="shared" si="0"/>
        <v>68</v>
      </c>
    </row>
    <row r="17" spans="1:5" ht="24" customHeight="1" x14ac:dyDescent="0.25">
      <c r="A17" s="27">
        <v>16</v>
      </c>
      <c r="B17" s="45" t="s">
        <v>61</v>
      </c>
      <c r="C17" s="15">
        <v>41</v>
      </c>
      <c r="D17" s="15">
        <v>0</v>
      </c>
      <c r="E17" s="44">
        <f t="shared" si="0"/>
        <v>41</v>
      </c>
    </row>
    <row r="18" spans="1:5" ht="24" customHeight="1" x14ac:dyDescent="0.3">
      <c r="A18" s="27">
        <v>17</v>
      </c>
      <c r="B18" s="45" t="s">
        <v>67</v>
      </c>
      <c r="C18" s="15">
        <v>189</v>
      </c>
      <c r="D18" s="15">
        <v>0</v>
      </c>
      <c r="E18" s="44">
        <f t="shared" si="0"/>
        <v>189</v>
      </c>
    </row>
    <row r="19" spans="1:5" ht="24" customHeight="1" x14ac:dyDescent="0.25">
      <c r="A19" s="27">
        <v>18</v>
      </c>
      <c r="B19" s="45" t="s">
        <v>19</v>
      </c>
      <c r="C19" s="15">
        <v>28</v>
      </c>
      <c r="D19" s="15">
        <v>24</v>
      </c>
      <c r="E19" s="44">
        <f t="shared" si="0"/>
        <v>52</v>
      </c>
    </row>
    <row r="20" spans="1:5" ht="24" customHeight="1" x14ac:dyDescent="0.25">
      <c r="A20" s="27">
        <v>19</v>
      </c>
      <c r="B20" s="45" t="s">
        <v>20</v>
      </c>
      <c r="C20" s="15">
        <v>31</v>
      </c>
      <c r="D20" s="15">
        <v>39</v>
      </c>
      <c r="E20" s="44">
        <f t="shared" si="0"/>
        <v>70</v>
      </c>
    </row>
    <row r="21" spans="1:5" ht="24" customHeight="1" x14ac:dyDescent="0.25">
      <c r="A21" s="27">
        <v>20</v>
      </c>
      <c r="B21" s="45" t="s">
        <v>21</v>
      </c>
      <c r="C21" s="15">
        <v>50</v>
      </c>
      <c r="D21" s="15">
        <v>30</v>
      </c>
      <c r="E21" s="44">
        <f t="shared" si="0"/>
        <v>80</v>
      </c>
    </row>
    <row r="22" spans="1:5" ht="24" customHeight="1" x14ac:dyDescent="0.25">
      <c r="A22" s="27">
        <v>21</v>
      </c>
      <c r="B22" s="45" t="s">
        <v>22</v>
      </c>
      <c r="C22" s="15">
        <v>91</v>
      </c>
      <c r="D22" s="15">
        <v>67</v>
      </c>
      <c r="E22" s="44">
        <f t="shared" si="0"/>
        <v>158</v>
      </c>
    </row>
    <row r="23" spans="1:5" ht="24" customHeight="1" x14ac:dyDescent="0.25">
      <c r="A23" s="27">
        <v>22</v>
      </c>
      <c r="B23" s="45" t="s">
        <v>23</v>
      </c>
      <c r="C23" s="15">
        <v>41</v>
      </c>
      <c r="D23" s="15">
        <v>81</v>
      </c>
      <c r="E23" s="44">
        <f t="shared" si="0"/>
        <v>122</v>
      </c>
    </row>
    <row r="24" spans="1:5" ht="24" customHeight="1" x14ac:dyDescent="0.25">
      <c r="A24" s="27">
        <v>23</v>
      </c>
      <c r="B24" s="45" t="s">
        <v>24</v>
      </c>
      <c r="C24" s="15">
        <v>39</v>
      </c>
      <c r="D24" s="15">
        <v>11</v>
      </c>
      <c r="E24" s="44">
        <f t="shared" si="0"/>
        <v>50</v>
      </c>
    </row>
    <row r="25" spans="1:5" ht="24" customHeight="1" x14ac:dyDescent="0.25">
      <c r="A25" s="27">
        <v>24</v>
      </c>
      <c r="B25" s="45" t="s">
        <v>25</v>
      </c>
      <c r="C25" s="15">
        <v>15</v>
      </c>
      <c r="D25" s="15">
        <v>10</v>
      </c>
      <c r="E25" s="44">
        <f t="shared" si="0"/>
        <v>25</v>
      </c>
    </row>
    <row r="26" spans="1:5" ht="24" customHeight="1" x14ac:dyDescent="0.25">
      <c r="A26" s="27">
        <v>25</v>
      </c>
      <c r="B26" s="45" t="s">
        <v>77</v>
      </c>
      <c r="C26" s="15">
        <v>101</v>
      </c>
      <c r="D26" s="15">
        <v>78</v>
      </c>
      <c r="E26" s="44">
        <f t="shared" si="0"/>
        <v>179</v>
      </c>
    </row>
    <row r="27" spans="1:5" ht="24" customHeight="1" x14ac:dyDescent="0.25">
      <c r="A27" s="27">
        <v>26</v>
      </c>
      <c r="B27" s="45" t="s">
        <v>27</v>
      </c>
      <c r="C27" s="15">
        <v>93</v>
      </c>
      <c r="D27" s="15">
        <v>86</v>
      </c>
      <c r="E27" s="44">
        <f t="shared" si="0"/>
        <v>179</v>
      </c>
    </row>
    <row r="28" spans="1:5" s="48" customFormat="1" ht="24" customHeight="1" x14ac:dyDescent="0.25">
      <c r="A28" s="27">
        <v>27</v>
      </c>
      <c r="B28" s="45" t="s">
        <v>64</v>
      </c>
      <c r="C28" s="15">
        <v>101</v>
      </c>
      <c r="D28" s="15">
        <v>10</v>
      </c>
      <c r="E28" s="44">
        <f t="shared" si="0"/>
        <v>111</v>
      </c>
    </row>
    <row r="29" spans="1:5" ht="24" customHeight="1" x14ac:dyDescent="0.25">
      <c r="A29" s="27">
        <v>28</v>
      </c>
      <c r="B29" s="45" t="s">
        <v>63</v>
      </c>
      <c r="C29" s="15">
        <v>364</v>
      </c>
      <c r="D29" s="15">
        <v>0</v>
      </c>
      <c r="E29" s="44">
        <f t="shared" si="0"/>
        <v>364</v>
      </c>
    </row>
    <row r="30" spans="1:5" ht="24" customHeight="1" x14ac:dyDescent="0.25">
      <c r="A30" s="27">
        <v>29</v>
      </c>
      <c r="B30" s="45" t="s">
        <v>66</v>
      </c>
      <c r="C30" s="15">
        <v>200</v>
      </c>
      <c r="D30" s="15">
        <v>0</v>
      </c>
      <c r="E30" s="44">
        <f t="shared" si="0"/>
        <v>200</v>
      </c>
    </row>
    <row r="31" spans="1:5" ht="24" customHeight="1" x14ac:dyDescent="0.25">
      <c r="A31" s="27">
        <v>30</v>
      </c>
      <c r="B31" s="45" t="s">
        <v>31</v>
      </c>
      <c r="C31" s="15">
        <v>96</v>
      </c>
      <c r="D31" s="15">
        <v>30</v>
      </c>
      <c r="E31" s="44">
        <f t="shared" si="0"/>
        <v>126</v>
      </c>
    </row>
    <row r="32" spans="1:5" s="48" customFormat="1" ht="24" customHeight="1" x14ac:dyDescent="0.25">
      <c r="A32" s="27">
        <v>31</v>
      </c>
      <c r="B32" s="45" t="s">
        <v>32</v>
      </c>
      <c r="C32" s="15">
        <v>11</v>
      </c>
      <c r="D32" s="15">
        <v>35</v>
      </c>
      <c r="E32" s="44">
        <f t="shared" si="0"/>
        <v>46</v>
      </c>
    </row>
    <row r="33" spans="1:5" ht="24" customHeight="1" x14ac:dyDescent="0.25">
      <c r="A33" s="27">
        <v>32</v>
      </c>
      <c r="B33" s="45" t="s">
        <v>33</v>
      </c>
      <c r="C33" s="15">
        <v>17</v>
      </c>
      <c r="D33" s="15">
        <v>37</v>
      </c>
      <c r="E33" s="44">
        <f t="shared" si="0"/>
        <v>54</v>
      </c>
    </row>
    <row r="34" spans="1:5" ht="24" customHeight="1" thickBot="1" x14ac:dyDescent="0.3">
      <c r="A34" s="27">
        <v>33</v>
      </c>
      <c r="B34" s="43" t="s">
        <v>34</v>
      </c>
      <c r="C34" s="30">
        <v>13</v>
      </c>
      <c r="D34" s="30">
        <v>0</v>
      </c>
      <c r="E34" s="44">
        <f t="shared" si="0"/>
        <v>13</v>
      </c>
    </row>
    <row r="35" spans="1:5" ht="26.25" customHeight="1" thickBot="1" x14ac:dyDescent="0.3">
      <c r="A35" s="52" t="s">
        <v>35</v>
      </c>
      <c r="B35" s="53"/>
      <c r="C35" s="31">
        <f>SUM(C2:C34)</f>
        <v>3792</v>
      </c>
      <c r="D35" s="31">
        <f>SUM(D2:D34)</f>
        <v>1902</v>
      </c>
      <c r="E35" s="31">
        <f>SUM(E2:E34)</f>
        <v>5694</v>
      </c>
    </row>
    <row r="37" spans="1:5" x14ac:dyDescent="0.25">
      <c r="A37" s="22" t="s">
        <v>76</v>
      </c>
      <c r="B37" s="22"/>
    </row>
  </sheetData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view="pageBreakPreview" topLeftCell="A14" zoomScale="60" zoomScaleNormal="100" workbookViewId="0">
      <selection activeCell="K14" sqref="K14"/>
    </sheetView>
  </sheetViews>
  <sheetFormatPr defaultRowHeight="15" x14ac:dyDescent="0.25"/>
  <cols>
    <col min="1" max="1" width="8.85546875" customWidth="1"/>
    <col min="2" max="2" width="45.28515625" customWidth="1"/>
    <col min="3" max="5" width="17.7109375" customWidth="1"/>
  </cols>
  <sheetData>
    <row r="1" spans="1:5" ht="110.25" customHeight="1" thickBot="1" x14ac:dyDescent="0.3">
      <c r="A1" s="7" t="s">
        <v>0</v>
      </c>
      <c r="B1" s="8" t="s">
        <v>1</v>
      </c>
      <c r="C1" s="9" t="s">
        <v>78</v>
      </c>
      <c r="D1" s="9" t="s">
        <v>79</v>
      </c>
      <c r="E1" s="9" t="s">
        <v>2</v>
      </c>
    </row>
    <row r="2" spans="1:5" s="48" customFormat="1" ht="24" customHeight="1" x14ac:dyDescent="0.3">
      <c r="A2" s="24">
        <v>1</v>
      </c>
      <c r="B2" s="49" t="s">
        <v>89</v>
      </c>
      <c r="C2" s="44">
        <v>265</v>
      </c>
      <c r="D2" s="44">
        <v>89</v>
      </c>
      <c r="E2" s="44">
        <f>C2+D2</f>
        <v>354</v>
      </c>
    </row>
    <row r="3" spans="1:5" ht="24" customHeight="1" x14ac:dyDescent="0.3">
      <c r="A3" s="27">
        <v>2</v>
      </c>
      <c r="B3" s="51" t="s">
        <v>3</v>
      </c>
      <c r="C3" s="26">
        <v>84</v>
      </c>
      <c r="D3" s="26">
        <v>0</v>
      </c>
      <c r="E3" s="44">
        <f t="shared" ref="E3:E34" si="0">C3+D3</f>
        <v>84</v>
      </c>
    </row>
    <row r="4" spans="1:5" ht="24" customHeight="1" x14ac:dyDescent="0.3">
      <c r="A4" s="27">
        <v>3</v>
      </c>
      <c r="B4" s="45" t="s">
        <v>4</v>
      </c>
      <c r="C4" s="15">
        <v>60</v>
      </c>
      <c r="D4" s="15">
        <v>153</v>
      </c>
      <c r="E4" s="44">
        <f t="shared" si="0"/>
        <v>213</v>
      </c>
    </row>
    <row r="5" spans="1:5" ht="24" customHeight="1" x14ac:dyDescent="0.3">
      <c r="A5" s="27">
        <v>4</v>
      </c>
      <c r="B5" s="45" t="s">
        <v>92</v>
      </c>
      <c r="C5" s="15">
        <v>149</v>
      </c>
      <c r="D5" s="15">
        <v>0</v>
      </c>
      <c r="E5" s="44">
        <f t="shared" si="0"/>
        <v>149</v>
      </c>
    </row>
    <row r="6" spans="1:5" ht="24" customHeight="1" x14ac:dyDescent="0.25">
      <c r="A6" s="27">
        <v>5</v>
      </c>
      <c r="B6" s="45" t="s">
        <v>90</v>
      </c>
      <c r="C6" s="15">
        <v>5</v>
      </c>
      <c r="D6" s="15">
        <v>5</v>
      </c>
      <c r="E6" s="44">
        <f t="shared" si="0"/>
        <v>10</v>
      </c>
    </row>
    <row r="7" spans="1:5" ht="24" customHeight="1" x14ac:dyDescent="0.3">
      <c r="A7" s="27">
        <v>6</v>
      </c>
      <c r="B7" s="45" t="s">
        <v>7</v>
      </c>
      <c r="C7" s="15">
        <v>146</v>
      </c>
      <c r="D7" s="15">
        <v>0</v>
      </c>
      <c r="E7" s="44">
        <f t="shared" si="0"/>
        <v>146</v>
      </c>
    </row>
    <row r="8" spans="1:5" ht="24" customHeight="1" x14ac:dyDescent="0.25">
      <c r="A8" s="27">
        <v>7</v>
      </c>
      <c r="B8" s="45" t="s">
        <v>8</v>
      </c>
      <c r="C8" s="15">
        <v>163</v>
      </c>
      <c r="D8" s="15">
        <v>0</v>
      </c>
      <c r="E8" s="44">
        <f t="shared" si="0"/>
        <v>163</v>
      </c>
    </row>
    <row r="9" spans="1:5" ht="24" customHeight="1" x14ac:dyDescent="0.25">
      <c r="A9" s="27">
        <v>8</v>
      </c>
      <c r="B9" s="45" t="s">
        <v>83</v>
      </c>
      <c r="C9" s="15">
        <v>401</v>
      </c>
      <c r="D9" s="15">
        <v>0</v>
      </c>
      <c r="E9" s="44">
        <f t="shared" si="0"/>
        <v>401</v>
      </c>
    </row>
    <row r="10" spans="1:5" s="48" customFormat="1" ht="24" customHeight="1" x14ac:dyDescent="0.25">
      <c r="A10" s="27">
        <v>9</v>
      </c>
      <c r="B10" s="45" t="s">
        <v>10</v>
      </c>
      <c r="C10" s="15">
        <v>15</v>
      </c>
      <c r="D10" s="15">
        <v>0</v>
      </c>
      <c r="E10" s="44">
        <f t="shared" si="0"/>
        <v>15</v>
      </c>
    </row>
    <row r="11" spans="1:5" ht="24" customHeight="1" x14ac:dyDescent="0.3">
      <c r="A11" s="27">
        <v>10</v>
      </c>
      <c r="B11" s="45" t="s">
        <v>81</v>
      </c>
      <c r="C11" s="15">
        <v>77</v>
      </c>
      <c r="D11" s="15">
        <v>85</v>
      </c>
      <c r="E11" s="44">
        <f t="shared" si="0"/>
        <v>162</v>
      </c>
    </row>
    <row r="12" spans="1:5" ht="24" customHeight="1" x14ac:dyDescent="0.25">
      <c r="A12" s="27">
        <v>11</v>
      </c>
      <c r="B12" s="45" t="s">
        <v>12</v>
      </c>
      <c r="C12" s="15">
        <v>0</v>
      </c>
      <c r="D12" s="15">
        <v>6</v>
      </c>
      <c r="E12" s="44">
        <f t="shared" si="0"/>
        <v>6</v>
      </c>
    </row>
    <row r="13" spans="1:5" ht="24" customHeight="1" x14ac:dyDescent="0.25">
      <c r="A13" s="27">
        <v>12</v>
      </c>
      <c r="B13" s="45" t="s">
        <v>13</v>
      </c>
      <c r="C13" s="15">
        <v>145</v>
      </c>
      <c r="D13" s="15">
        <v>0</v>
      </c>
      <c r="E13" s="44">
        <f t="shared" si="0"/>
        <v>145</v>
      </c>
    </row>
    <row r="14" spans="1:5" ht="24" customHeight="1" x14ac:dyDescent="0.3">
      <c r="A14" s="27">
        <v>13</v>
      </c>
      <c r="B14" s="45" t="s">
        <v>14</v>
      </c>
      <c r="C14" s="15">
        <v>39</v>
      </c>
      <c r="D14" s="15">
        <v>15</v>
      </c>
      <c r="E14" s="44">
        <f t="shared" si="0"/>
        <v>54</v>
      </c>
    </row>
    <row r="15" spans="1:5" ht="24" customHeight="1" x14ac:dyDescent="0.3">
      <c r="A15" s="27">
        <v>14</v>
      </c>
      <c r="B15" s="45" t="s">
        <v>15</v>
      </c>
      <c r="C15" s="15">
        <v>6</v>
      </c>
      <c r="D15" s="15">
        <v>5</v>
      </c>
      <c r="E15" s="44">
        <f t="shared" si="0"/>
        <v>11</v>
      </c>
    </row>
    <row r="16" spans="1:5" ht="24" customHeight="1" x14ac:dyDescent="0.25">
      <c r="A16" s="27">
        <v>15</v>
      </c>
      <c r="B16" s="45" t="s">
        <v>16</v>
      </c>
      <c r="C16" s="15">
        <v>13</v>
      </c>
      <c r="D16" s="15">
        <v>0</v>
      </c>
      <c r="E16" s="44">
        <f t="shared" si="0"/>
        <v>13</v>
      </c>
    </row>
    <row r="17" spans="1:5" ht="24" customHeight="1" x14ac:dyDescent="0.25">
      <c r="A17" s="27">
        <v>16</v>
      </c>
      <c r="B17" s="45" t="s">
        <v>94</v>
      </c>
      <c r="C17" s="15">
        <v>32</v>
      </c>
      <c r="D17" s="15">
        <v>0</v>
      </c>
      <c r="E17" s="44">
        <f t="shared" si="0"/>
        <v>32</v>
      </c>
    </row>
    <row r="18" spans="1:5" ht="24" customHeight="1" x14ac:dyDescent="0.25">
      <c r="A18" s="27">
        <v>17</v>
      </c>
      <c r="B18" s="45" t="s">
        <v>93</v>
      </c>
      <c r="C18" s="15">
        <v>126</v>
      </c>
      <c r="D18" s="15">
        <v>0</v>
      </c>
      <c r="E18" s="44">
        <f t="shared" si="0"/>
        <v>126</v>
      </c>
    </row>
    <row r="19" spans="1:5" ht="24" customHeight="1" x14ac:dyDescent="0.25">
      <c r="A19" s="27">
        <v>18</v>
      </c>
      <c r="B19" s="45" t="s">
        <v>19</v>
      </c>
      <c r="C19" s="15">
        <v>40</v>
      </c>
      <c r="D19" s="15">
        <v>39</v>
      </c>
      <c r="E19" s="44">
        <f t="shared" si="0"/>
        <v>79</v>
      </c>
    </row>
    <row r="20" spans="1:5" ht="24" customHeight="1" x14ac:dyDescent="0.25">
      <c r="A20" s="27">
        <v>19</v>
      </c>
      <c r="B20" s="45" t="s">
        <v>20</v>
      </c>
      <c r="C20" s="15">
        <v>43</v>
      </c>
      <c r="D20" s="15">
        <v>0</v>
      </c>
      <c r="E20" s="44">
        <f t="shared" si="0"/>
        <v>43</v>
      </c>
    </row>
    <row r="21" spans="1:5" ht="24" customHeight="1" x14ac:dyDescent="0.25">
      <c r="A21" s="27">
        <v>20</v>
      </c>
      <c r="B21" s="45" t="s">
        <v>21</v>
      </c>
      <c r="C21" s="15">
        <v>38</v>
      </c>
      <c r="D21" s="15">
        <v>0</v>
      </c>
      <c r="E21" s="44">
        <f t="shared" si="0"/>
        <v>38</v>
      </c>
    </row>
    <row r="22" spans="1:5" ht="24" customHeight="1" x14ac:dyDescent="0.25">
      <c r="A22" s="27">
        <v>21</v>
      </c>
      <c r="B22" s="45" t="s">
        <v>22</v>
      </c>
      <c r="C22" s="15">
        <v>87</v>
      </c>
      <c r="D22" s="15">
        <v>4</v>
      </c>
      <c r="E22" s="44">
        <f t="shared" si="0"/>
        <v>91</v>
      </c>
    </row>
    <row r="23" spans="1:5" ht="24" customHeight="1" x14ac:dyDescent="0.25">
      <c r="A23" s="27">
        <v>22</v>
      </c>
      <c r="B23" s="45" t="s">
        <v>23</v>
      </c>
      <c r="C23" s="15">
        <v>33</v>
      </c>
      <c r="D23" s="15">
        <v>0</v>
      </c>
      <c r="E23" s="44">
        <f t="shared" si="0"/>
        <v>33</v>
      </c>
    </row>
    <row r="24" spans="1:5" ht="24" customHeight="1" x14ac:dyDescent="0.25">
      <c r="A24" s="27">
        <v>23</v>
      </c>
      <c r="B24" s="45" t="s">
        <v>24</v>
      </c>
      <c r="C24" s="15">
        <v>39</v>
      </c>
      <c r="D24" s="15">
        <v>0</v>
      </c>
      <c r="E24" s="44">
        <f t="shared" si="0"/>
        <v>39</v>
      </c>
    </row>
    <row r="25" spans="1:5" ht="24" customHeight="1" x14ac:dyDescent="0.25">
      <c r="A25" s="27">
        <v>24</v>
      </c>
      <c r="B25" s="45" t="s">
        <v>25</v>
      </c>
      <c r="C25" s="15">
        <v>0</v>
      </c>
      <c r="D25" s="15">
        <v>14</v>
      </c>
      <c r="E25" s="44">
        <f t="shared" si="0"/>
        <v>14</v>
      </c>
    </row>
    <row r="26" spans="1:5" ht="24" customHeight="1" x14ac:dyDescent="0.25">
      <c r="A26" s="27">
        <v>25</v>
      </c>
      <c r="B26" s="45" t="s">
        <v>77</v>
      </c>
      <c r="C26" s="15">
        <v>77</v>
      </c>
      <c r="D26" s="15">
        <v>0</v>
      </c>
      <c r="E26" s="44">
        <f t="shared" si="0"/>
        <v>77</v>
      </c>
    </row>
    <row r="27" spans="1:5" ht="24" customHeight="1" x14ac:dyDescent="0.25">
      <c r="A27" s="27">
        <v>26</v>
      </c>
      <c r="B27" s="45" t="s">
        <v>27</v>
      </c>
      <c r="C27" s="15">
        <v>91</v>
      </c>
      <c r="D27" s="15">
        <v>7</v>
      </c>
      <c r="E27" s="44">
        <f t="shared" si="0"/>
        <v>98</v>
      </c>
    </row>
    <row r="28" spans="1:5" s="48" customFormat="1" ht="24" customHeight="1" x14ac:dyDescent="0.25">
      <c r="A28" s="27">
        <v>27</v>
      </c>
      <c r="B28" s="45" t="s">
        <v>87</v>
      </c>
      <c r="C28" s="15">
        <v>69</v>
      </c>
      <c r="D28" s="15">
        <v>0</v>
      </c>
      <c r="E28" s="44">
        <f t="shared" si="0"/>
        <v>69</v>
      </c>
    </row>
    <row r="29" spans="1:5" ht="24" customHeight="1" x14ac:dyDescent="0.25">
      <c r="A29" s="27">
        <v>28</v>
      </c>
      <c r="B29" s="45" t="s">
        <v>88</v>
      </c>
      <c r="C29" s="15">
        <v>193</v>
      </c>
      <c r="D29" s="15">
        <v>0</v>
      </c>
      <c r="E29" s="44">
        <f t="shared" si="0"/>
        <v>193</v>
      </c>
    </row>
    <row r="30" spans="1:5" ht="24" customHeight="1" x14ac:dyDescent="0.25">
      <c r="A30" s="27">
        <v>29</v>
      </c>
      <c r="B30" s="45" t="s">
        <v>30</v>
      </c>
      <c r="C30" s="15">
        <v>22</v>
      </c>
      <c r="D30" s="15">
        <v>5</v>
      </c>
      <c r="E30" s="44">
        <f t="shared" si="0"/>
        <v>27</v>
      </c>
    </row>
    <row r="31" spans="1:5" ht="24" customHeight="1" x14ac:dyDescent="0.25">
      <c r="A31" s="27">
        <v>30</v>
      </c>
      <c r="B31" s="45" t="s">
        <v>31</v>
      </c>
      <c r="C31" s="15">
        <v>31</v>
      </c>
      <c r="D31" s="15">
        <v>0</v>
      </c>
      <c r="E31" s="44">
        <f t="shared" si="0"/>
        <v>31</v>
      </c>
    </row>
    <row r="32" spans="1:5" s="48" customFormat="1" ht="24" customHeight="1" x14ac:dyDescent="0.25">
      <c r="A32" s="27">
        <v>31</v>
      </c>
      <c r="B32" s="45" t="s">
        <v>32</v>
      </c>
      <c r="C32" s="15">
        <v>4</v>
      </c>
      <c r="D32" s="15">
        <v>6</v>
      </c>
      <c r="E32" s="44">
        <f t="shared" si="0"/>
        <v>10</v>
      </c>
    </row>
    <row r="33" spans="1:5" ht="24" customHeight="1" x14ac:dyDescent="0.25">
      <c r="A33" s="27">
        <v>32</v>
      </c>
      <c r="B33" s="45" t="s">
        <v>33</v>
      </c>
      <c r="C33" s="15">
        <v>16</v>
      </c>
      <c r="D33" s="15">
        <v>0</v>
      </c>
      <c r="E33" s="44">
        <f t="shared" si="0"/>
        <v>16</v>
      </c>
    </row>
    <row r="34" spans="1:5" ht="24" customHeight="1" thickBot="1" x14ac:dyDescent="0.3">
      <c r="A34" s="27">
        <v>33</v>
      </c>
      <c r="B34" s="43" t="s">
        <v>34</v>
      </c>
      <c r="C34" s="30">
        <v>0</v>
      </c>
      <c r="D34" s="30">
        <v>0</v>
      </c>
      <c r="E34" s="44">
        <f t="shared" si="0"/>
        <v>0</v>
      </c>
    </row>
    <row r="35" spans="1:5" ht="26.25" customHeight="1" thickBot="1" x14ac:dyDescent="0.3">
      <c r="A35" s="54" t="s">
        <v>35</v>
      </c>
      <c r="B35" s="55"/>
      <c r="C35" s="31">
        <f>SUM(C2:C34)</f>
        <v>2509</v>
      </c>
      <c r="D35" s="31">
        <f>SUM(D2:D34)</f>
        <v>433</v>
      </c>
      <c r="E35" s="31">
        <f>SUM(E2:E34)</f>
        <v>2942</v>
      </c>
    </row>
    <row r="37" spans="1:5" x14ac:dyDescent="0.25">
      <c r="A37" t="s">
        <v>82</v>
      </c>
    </row>
    <row r="38" spans="1:5" x14ac:dyDescent="0.25">
      <c r="A38" s="22" t="s">
        <v>85</v>
      </c>
      <c r="B38" s="22"/>
    </row>
    <row r="39" spans="1:5" x14ac:dyDescent="0.25">
      <c r="A39" t="s">
        <v>84</v>
      </c>
    </row>
    <row r="40" spans="1:5" x14ac:dyDescent="0.25">
      <c r="A40" t="s">
        <v>86</v>
      </c>
    </row>
    <row r="41" spans="1:5" x14ac:dyDescent="0.25">
      <c r="A41" s="22" t="s">
        <v>91</v>
      </c>
      <c r="B41" s="22"/>
    </row>
    <row r="42" spans="1:5" x14ac:dyDescent="0.25">
      <c r="A42" t="s">
        <v>95</v>
      </c>
    </row>
  </sheetData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13" zoomScaleNormal="100" workbookViewId="0">
      <selection activeCell="H30" sqref="H30"/>
    </sheetView>
  </sheetViews>
  <sheetFormatPr defaultRowHeight="15" x14ac:dyDescent="0.25"/>
  <cols>
    <col min="1" max="1" width="8.85546875" customWidth="1"/>
    <col min="2" max="2" width="45.28515625" customWidth="1"/>
    <col min="3" max="5" width="17.7109375" customWidth="1"/>
  </cols>
  <sheetData>
    <row r="1" spans="1:5" ht="110.25" customHeight="1" thickBot="1" x14ac:dyDescent="0.3">
      <c r="A1" s="7" t="s">
        <v>0</v>
      </c>
      <c r="B1" s="8" t="s">
        <v>1</v>
      </c>
      <c r="C1" s="9" t="s">
        <v>96</v>
      </c>
      <c r="D1" s="9" t="s">
        <v>97</v>
      </c>
      <c r="E1" s="9" t="s">
        <v>2</v>
      </c>
    </row>
    <row r="2" spans="1:5" s="48" customFormat="1" ht="24" customHeight="1" x14ac:dyDescent="0.3">
      <c r="A2" s="24">
        <v>1</v>
      </c>
      <c r="B2" s="49" t="s">
        <v>110</v>
      </c>
      <c r="C2" s="44">
        <v>255</v>
      </c>
      <c r="D2" s="44">
        <v>185</v>
      </c>
      <c r="E2" s="44">
        <f>C2+D2</f>
        <v>440</v>
      </c>
    </row>
    <row r="3" spans="1:5" ht="24" customHeight="1" x14ac:dyDescent="0.3">
      <c r="A3" s="27">
        <v>2</v>
      </c>
      <c r="B3" s="51" t="s">
        <v>3</v>
      </c>
      <c r="C3" s="26">
        <v>66</v>
      </c>
      <c r="D3" s="26">
        <v>84</v>
      </c>
      <c r="E3" s="44">
        <f t="shared" ref="E3:E34" si="0">C3+D3</f>
        <v>150</v>
      </c>
    </row>
    <row r="4" spans="1:5" ht="24" customHeight="1" x14ac:dyDescent="0.3">
      <c r="A4" s="27">
        <v>3</v>
      </c>
      <c r="B4" s="45" t="s">
        <v>4</v>
      </c>
      <c r="C4" s="15">
        <v>50</v>
      </c>
      <c r="D4" s="15">
        <v>470</v>
      </c>
      <c r="E4" s="44">
        <f t="shared" si="0"/>
        <v>520</v>
      </c>
    </row>
    <row r="5" spans="1:5" ht="24" customHeight="1" x14ac:dyDescent="0.3">
      <c r="A5" s="27">
        <v>4</v>
      </c>
      <c r="B5" s="45" t="s">
        <v>108</v>
      </c>
      <c r="C5" s="15">
        <v>150</v>
      </c>
      <c r="D5" s="15">
        <v>0</v>
      </c>
      <c r="E5" s="44">
        <f t="shared" si="0"/>
        <v>150</v>
      </c>
    </row>
    <row r="6" spans="1:5" ht="24" customHeight="1" x14ac:dyDescent="0.25">
      <c r="A6" s="27">
        <v>5</v>
      </c>
      <c r="B6" s="45" t="s">
        <v>6</v>
      </c>
      <c r="C6" s="15">
        <v>8</v>
      </c>
      <c r="D6" s="15">
        <v>22</v>
      </c>
      <c r="E6" s="44">
        <f t="shared" si="0"/>
        <v>30</v>
      </c>
    </row>
    <row r="7" spans="1:5" ht="24" customHeight="1" x14ac:dyDescent="0.3">
      <c r="A7" s="27">
        <v>6</v>
      </c>
      <c r="B7" s="45" t="s">
        <v>109</v>
      </c>
      <c r="C7" s="15">
        <v>298</v>
      </c>
      <c r="D7" s="15">
        <v>0</v>
      </c>
      <c r="E7" s="44">
        <f t="shared" si="0"/>
        <v>298</v>
      </c>
    </row>
    <row r="8" spans="1:5" ht="24" customHeight="1" x14ac:dyDescent="0.25">
      <c r="A8" s="27">
        <v>7</v>
      </c>
      <c r="B8" s="45" t="s">
        <v>8</v>
      </c>
      <c r="C8" s="15">
        <v>106</v>
      </c>
      <c r="D8" s="15">
        <v>26</v>
      </c>
      <c r="E8" s="44">
        <f t="shared" si="0"/>
        <v>132</v>
      </c>
    </row>
    <row r="9" spans="1:5" ht="24" customHeight="1" x14ac:dyDescent="0.25">
      <c r="A9" s="27">
        <v>8</v>
      </c>
      <c r="B9" s="45" t="s">
        <v>104</v>
      </c>
      <c r="C9" s="15">
        <v>386</v>
      </c>
      <c r="D9" s="15">
        <v>0</v>
      </c>
      <c r="E9" s="44">
        <f t="shared" si="0"/>
        <v>386</v>
      </c>
    </row>
    <row r="10" spans="1:5" s="48" customFormat="1" ht="24" customHeight="1" x14ac:dyDescent="0.25">
      <c r="A10" s="27">
        <v>9</v>
      </c>
      <c r="B10" s="45" t="s">
        <v>10</v>
      </c>
      <c r="C10" s="15">
        <v>21</v>
      </c>
      <c r="D10" s="15">
        <v>22</v>
      </c>
      <c r="E10" s="44">
        <f t="shared" si="0"/>
        <v>43</v>
      </c>
    </row>
    <row r="11" spans="1:5" ht="24" customHeight="1" x14ac:dyDescent="0.3">
      <c r="A11" s="27">
        <v>10</v>
      </c>
      <c r="B11" s="45" t="s">
        <v>99</v>
      </c>
      <c r="C11" s="15">
        <v>107</v>
      </c>
      <c r="D11" s="15">
        <v>68</v>
      </c>
      <c r="E11" s="44">
        <f t="shared" si="0"/>
        <v>175</v>
      </c>
    </row>
    <row r="12" spans="1:5" ht="24" customHeight="1" x14ac:dyDescent="0.25">
      <c r="A12" s="27">
        <v>11</v>
      </c>
      <c r="B12" s="45" t="s">
        <v>12</v>
      </c>
      <c r="C12" s="15">
        <v>5</v>
      </c>
      <c r="D12" s="15">
        <v>3</v>
      </c>
      <c r="E12" s="44">
        <f t="shared" si="0"/>
        <v>8</v>
      </c>
    </row>
    <row r="13" spans="1:5" ht="24" customHeight="1" x14ac:dyDescent="0.25">
      <c r="A13" s="27">
        <v>12</v>
      </c>
      <c r="B13" s="45" t="s">
        <v>13</v>
      </c>
      <c r="C13" s="15">
        <v>74</v>
      </c>
      <c r="D13" s="15">
        <v>38</v>
      </c>
      <c r="E13" s="44">
        <f t="shared" si="0"/>
        <v>112</v>
      </c>
    </row>
    <row r="14" spans="1:5" ht="24" customHeight="1" x14ac:dyDescent="0.25">
      <c r="A14" s="27">
        <v>13</v>
      </c>
      <c r="B14" s="45" t="s">
        <v>14</v>
      </c>
      <c r="C14" s="15">
        <v>36</v>
      </c>
      <c r="D14" s="15">
        <v>22</v>
      </c>
      <c r="E14" s="44">
        <f t="shared" si="0"/>
        <v>58</v>
      </c>
    </row>
    <row r="15" spans="1:5" ht="24" customHeight="1" x14ac:dyDescent="0.25">
      <c r="A15" s="27">
        <v>14</v>
      </c>
      <c r="B15" s="45" t="s">
        <v>15</v>
      </c>
      <c r="C15" s="15">
        <v>47</v>
      </c>
      <c r="D15" s="15">
        <v>0</v>
      </c>
      <c r="E15" s="44">
        <f t="shared" si="0"/>
        <v>47</v>
      </c>
    </row>
    <row r="16" spans="1:5" ht="24" customHeight="1" x14ac:dyDescent="0.25">
      <c r="A16" s="27">
        <v>15</v>
      </c>
      <c r="B16" s="45" t="s">
        <v>16</v>
      </c>
      <c r="C16" s="15">
        <v>0</v>
      </c>
      <c r="D16" s="15">
        <v>29</v>
      </c>
      <c r="E16" s="44">
        <f t="shared" si="0"/>
        <v>29</v>
      </c>
    </row>
    <row r="17" spans="1:5" ht="24" customHeight="1" x14ac:dyDescent="0.25">
      <c r="A17" s="27">
        <v>16</v>
      </c>
      <c r="B17" s="45" t="s">
        <v>103</v>
      </c>
      <c r="C17" s="15">
        <v>51</v>
      </c>
      <c r="D17" s="15">
        <v>0</v>
      </c>
      <c r="E17" s="44">
        <f t="shared" si="0"/>
        <v>51</v>
      </c>
    </row>
    <row r="18" spans="1:5" ht="24" customHeight="1" x14ac:dyDescent="0.25">
      <c r="A18" s="27">
        <v>17</v>
      </c>
      <c r="B18" s="45" t="s">
        <v>46</v>
      </c>
      <c r="C18" s="15">
        <v>121</v>
      </c>
      <c r="D18" s="15">
        <v>0</v>
      </c>
      <c r="E18" s="44">
        <f t="shared" si="0"/>
        <v>121</v>
      </c>
    </row>
    <row r="19" spans="1:5" ht="24" customHeight="1" x14ac:dyDescent="0.25">
      <c r="A19" s="27">
        <v>18</v>
      </c>
      <c r="B19" s="45" t="s">
        <v>19</v>
      </c>
      <c r="C19" s="15">
        <v>43</v>
      </c>
      <c r="D19" s="15">
        <v>43</v>
      </c>
      <c r="E19" s="44">
        <f t="shared" si="0"/>
        <v>86</v>
      </c>
    </row>
    <row r="20" spans="1:5" ht="24" customHeight="1" x14ac:dyDescent="0.25">
      <c r="A20" s="27">
        <v>19</v>
      </c>
      <c r="B20" s="45" t="s">
        <v>20</v>
      </c>
      <c r="C20" s="15">
        <v>35</v>
      </c>
      <c r="D20" s="15">
        <v>65</v>
      </c>
      <c r="E20" s="44">
        <f t="shared" si="0"/>
        <v>100</v>
      </c>
    </row>
    <row r="21" spans="1:5" ht="24" customHeight="1" x14ac:dyDescent="0.25">
      <c r="A21" s="27">
        <v>20</v>
      </c>
      <c r="B21" s="45" t="s">
        <v>21</v>
      </c>
      <c r="C21" s="15">
        <v>51</v>
      </c>
      <c r="D21" s="15">
        <v>39</v>
      </c>
      <c r="E21" s="44">
        <f t="shared" si="0"/>
        <v>90</v>
      </c>
    </row>
    <row r="22" spans="1:5" ht="24" customHeight="1" x14ac:dyDescent="0.25">
      <c r="A22" s="27">
        <v>21</v>
      </c>
      <c r="B22" s="45" t="s">
        <v>22</v>
      </c>
      <c r="C22" s="15">
        <v>69</v>
      </c>
      <c r="D22" s="15">
        <v>48</v>
      </c>
      <c r="E22" s="44">
        <f t="shared" si="0"/>
        <v>117</v>
      </c>
    </row>
    <row r="23" spans="1:5" ht="24" customHeight="1" x14ac:dyDescent="0.25">
      <c r="A23" s="27">
        <v>22</v>
      </c>
      <c r="B23" s="45" t="s">
        <v>23</v>
      </c>
      <c r="C23" s="15">
        <v>51</v>
      </c>
      <c r="D23" s="15">
        <v>72</v>
      </c>
      <c r="E23" s="44">
        <f t="shared" si="0"/>
        <v>123</v>
      </c>
    </row>
    <row r="24" spans="1:5" ht="24" customHeight="1" x14ac:dyDescent="0.25">
      <c r="A24" s="27">
        <v>23</v>
      </c>
      <c r="B24" s="45" t="s">
        <v>24</v>
      </c>
      <c r="C24" s="15">
        <v>20</v>
      </c>
      <c r="D24" s="15">
        <v>28</v>
      </c>
      <c r="E24" s="44">
        <f t="shared" si="0"/>
        <v>48</v>
      </c>
    </row>
    <row r="25" spans="1:5" ht="24" customHeight="1" x14ac:dyDescent="0.25">
      <c r="A25" s="27">
        <v>24</v>
      </c>
      <c r="B25" s="45" t="s">
        <v>25</v>
      </c>
      <c r="C25" s="15">
        <v>17</v>
      </c>
      <c r="D25" s="15">
        <v>0</v>
      </c>
      <c r="E25" s="44">
        <f t="shared" si="0"/>
        <v>17</v>
      </c>
    </row>
    <row r="26" spans="1:5" ht="24" customHeight="1" x14ac:dyDescent="0.25">
      <c r="A26" s="27">
        <v>25</v>
      </c>
      <c r="B26" s="45" t="s">
        <v>77</v>
      </c>
      <c r="C26" s="15">
        <v>84</v>
      </c>
      <c r="D26" s="15">
        <v>51</v>
      </c>
      <c r="E26" s="44">
        <f t="shared" si="0"/>
        <v>135</v>
      </c>
    </row>
    <row r="27" spans="1:5" ht="24" customHeight="1" x14ac:dyDescent="0.25">
      <c r="A27" s="27">
        <v>26</v>
      </c>
      <c r="B27" s="45" t="s">
        <v>27</v>
      </c>
      <c r="C27" s="15">
        <v>103</v>
      </c>
      <c r="D27" s="15">
        <v>69</v>
      </c>
      <c r="E27" s="44">
        <f t="shared" si="0"/>
        <v>172</v>
      </c>
    </row>
    <row r="28" spans="1:5" s="48" customFormat="1" ht="24" customHeight="1" x14ac:dyDescent="0.25">
      <c r="A28" s="27">
        <v>27</v>
      </c>
      <c r="B28" s="45" t="s">
        <v>28</v>
      </c>
      <c r="C28" s="15">
        <v>80</v>
      </c>
      <c r="D28" s="15">
        <v>0</v>
      </c>
      <c r="E28" s="44">
        <f t="shared" si="0"/>
        <v>80</v>
      </c>
    </row>
    <row r="29" spans="1:5" ht="24" customHeight="1" x14ac:dyDescent="0.25">
      <c r="A29" s="27">
        <v>28</v>
      </c>
      <c r="B29" s="45" t="s">
        <v>105</v>
      </c>
      <c r="C29" s="15">
        <v>521</v>
      </c>
      <c r="D29" s="15">
        <v>0</v>
      </c>
      <c r="E29" s="44">
        <f t="shared" si="0"/>
        <v>521</v>
      </c>
    </row>
    <row r="30" spans="1:5" ht="24" customHeight="1" x14ac:dyDescent="0.25">
      <c r="A30" s="27">
        <v>29</v>
      </c>
      <c r="B30" s="45" t="s">
        <v>30</v>
      </c>
      <c r="C30" s="15">
        <v>20</v>
      </c>
      <c r="D30" s="15">
        <v>14</v>
      </c>
      <c r="E30" s="44">
        <f t="shared" si="0"/>
        <v>34</v>
      </c>
    </row>
    <row r="31" spans="1:5" ht="24" customHeight="1" x14ac:dyDescent="0.25">
      <c r="A31" s="27">
        <v>30</v>
      </c>
      <c r="B31" s="45" t="s">
        <v>31</v>
      </c>
      <c r="C31" s="15">
        <v>60</v>
      </c>
      <c r="D31" s="15">
        <v>42</v>
      </c>
      <c r="E31" s="44">
        <f t="shared" si="0"/>
        <v>102</v>
      </c>
    </row>
    <row r="32" spans="1:5" s="48" customFormat="1" ht="24" customHeight="1" x14ac:dyDescent="0.25">
      <c r="A32" s="27">
        <v>31</v>
      </c>
      <c r="B32" s="45" t="s">
        <v>32</v>
      </c>
      <c r="C32" s="15">
        <v>18</v>
      </c>
      <c r="D32" s="15">
        <v>33</v>
      </c>
      <c r="E32" s="44">
        <f t="shared" si="0"/>
        <v>51</v>
      </c>
    </row>
    <row r="33" spans="1:5" ht="24" customHeight="1" x14ac:dyDescent="0.25">
      <c r="A33" s="27">
        <v>32</v>
      </c>
      <c r="B33" s="45" t="s">
        <v>33</v>
      </c>
      <c r="C33" s="15">
        <v>15</v>
      </c>
      <c r="D33" s="15">
        <v>20</v>
      </c>
      <c r="E33" s="44">
        <f t="shared" si="0"/>
        <v>35</v>
      </c>
    </row>
    <row r="34" spans="1:5" ht="24" customHeight="1" thickBot="1" x14ac:dyDescent="0.3">
      <c r="A34" s="27">
        <v>33</v>
      </c>
      <c r="B34" s="43" t="s">
        <v>34</v>
      </c>
      <c r="C34" s="30">
        <v>0</v>
      </c>
      <c r="D34" s="30">
        <v>0</v>
      </c>
      <c r="E34" s="44">
        <f t="shared" si="0"/>
        <v>0</v>
      </c>
    </row>
    <row r="35" spans="1:5" ht="26.25" customHeight="1" thickBot="1" x14ac:dyDescent="0.3">
      <c r="A35" s="56" t="s">
        <v>35</v>
      </c>
      <c r="B35" s="57"/>
      <c r="C35" s="31">
        <f>SUM(C2:C34)</f>
        <v>2968</v>
      </c>
      <c r="D35" s="31">
        <f>SUM(D2:D34)</f>
        <v>1493</v>
      </c>
      <c r="E35" s="31">
        <f>SUM(E2:E34)</f>
        <v>4461</v>
      </c>
    </row>
    <row r="37" spans="1:5" x14ac:dyDescent="0.25">
      <c r="A37" s="22" t="s">
        <v>100</v>
      </c>
      <c r="B37" s="22"/>
    </row>
    <row r="38" spans="1:5" x14ac:dyDescent="0.25">
      <c r="A38" t="s">
        <v>101</v>
      </c>
    </row>
    <row r="39" spans="1:5" x14ac:dyDescent="0.25">
      <c r="A39" t="s">
        <v>102</v>
      </c>
    </row>
    <row r="40" spans="1:5" x14ac:dyDescent="0.25">
      <c r="A40" t="s">
        <v>106</v>
      </c>
    </row>
    <row r="41" spans="1:5" x14ac:dyDescent="0.25">
      <c r="A41" t="s">
        <v>107</v>
      </c>
    </row>
    <row r="42" spans="1:5" s="22" customFormat="1" x14ac:dyDescent="0.25">
      <c r="A42" s="22" t="s">
        <v>111</v>
      </c>
    </row>
  </sheetData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44</vt:i4>
      </vt:variant>
      <vt:variant>
        <vt:lpstr>Imenovani rasponi</vt:lpstr>
      </vt:variant>
      <vt:variant>
        <vt:i4>3</vt:i4>
      </vt:variant>
    </vt:vector>
  </HeadingPairs>
  <TitlesOfParts>
    <vt:vector size="47" baseType="lpstr">
      <vt:lpstr>11.i 14.02.15</vt:lpstr>
      <vt:lpstr>18. i 21.02.15</vt:lpstr>
      <vt:lpstr>25.i 28.02.15</vt:lpstr>
      <vt:lpstr>04. i 07.03.15</vt:lpstr>
      <vt:lpstr>11. i 14.03.15</vt:lpstr>
      <vt:lpstr>18. i 21.03.15</vt:lpstr>
      <vt:lpstr>25. i 28.03.15</vt:lpstr>
      <vt:lpstr>01. i 04. 04.15</vt:lpstr>
      <vt:lpstr>08. i 11.04.15</vt:lpstr>
      <vt:lpstr>15. i 18.04.15</vt:lpstr>
      <vt:lpstr>22. i 25.04.15</vt:lpstr>
      <vt:lpstr>29.04 i 02.05. 15.</vt:lpstr>
      <vt:lpstr>06. i 09. 05. 15.</vt:lpstr>
      <vt:lpstr>13. i 16. 05.15.</vt:lpstr>
      <vt:lpstr>20. i 23.05. 15.</vt:lpstr>
      <vt:lpstr>27. i 30. 05. 2015.</vt:lpstr>
      <vt:lpstr>03. i 06. 06. 2015.</vt:lpstr>
      <vt:lpstr>10. i 13. 06. 15</vt:lpstr>
      <vt:lpstr>17. i 20.06. 15</vt:lpstr>
      <vt:lpstr>24. i 27. 06.15.</vt:lpstr>
      <vt:lpstr>01. i 04. 07. 15.</vt:lpstr>
      <vt:lpstr>08. i 11. 07.15</vt:lpstr>
      <vt:lpstr>15. i 18.07. 15.</vt:lpstr>
      <vt:lpstr>22. i 25. 07. 2015.</vt:lpstr>
      <vt:lpstr>29. 07. i 01. 08. 15</vt:lpstr>
      <vt:lpstr>3.-8. 8. 2015.</vt:lpstr>
      <vt:lpstr>12.-15. 8. 2015.</vt:lpstr>
      <vt:lpstr>19.-22. 8. 2015.</vt:lpstr>
      <vt:lpstr>26.-29. 8. 2015.</vt:lpstr>
      <vt:lpstr>02.-05. 9. 2015.</vt:lpstr>
      <vt:lpstr>09.09.-12. 09. 2015.</vt:lpstr>
      <vt:lpstr>16.09.-19. 09. 2015.</vt:lpstr>
      <vt:lpstr>23.09.-26. 09. 2015.</vt:lpstr>
      <vt:lpstr>30.09. - 03.10.</vt:lpstr>
      <vt:lpstr>07.10. - 10.10. 2015.</vt:lpstr>
      <vt:lpstr>14.10. - 17.10.</vt:lpstr>
      <vt:lpstr>21.10. - 24.10.</vt:lpstr>
      <vt:lpstr>28.10. - 31.11.</vt:lpstr>
      <vt:lpstr>04.11. - 07.11.</vt:lpstr>
      <vt:lpstr>11.11. - 14.11.</vt:lpstr>
      <vt:lpstr>18.11. - 21.11.</vt:lpstr>
      <vt:lpstr>25.11. - 28.11.</vt:lpstr>
      <vt:lpstr>Tablica 2 (ukupno po tjednima)</vt:lpstr>
      <vt:lpstr>Tablica 3 (po učinku)</vt:lpstr>
      <vt:lpstr>'11.i 14.02.15'!Podrucje_ispisa</vt:lpstr>
      <vt:lpstr>'24. i 27. 06.15.'!Podrucje_ispisa</vt:lpstr>
      <vt:lpstr>'25.11. - 28.11.'!Podrucje_ispisa</vt:lpstr>
    </vt:vector>
  </TitlesOfParts>
  <Company>RH-TDU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Jambrek Sanela</dc:creator>
  <cp:lastModifiedBy>Cerovac Hrvoje</cp:lastModifiedBy>
  <cp:lastPrinted>2015-12-01T12:04:03Z</cp:lastPrinted>
  <dcterms:created xsi:type="dcterms:W3CDTF">2015-02-20T07:21:37Z</dcterms:created>
  <dcterms:modified xsi:type="dcterms:W3CDTF">2015-12-01T12:05:33Z</dcterms:modified>
</cp:coreProperties>
</file>